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605"/>
  </bookViews>
  <sheets>
    <sheet name="1.2月" sheetId="1" r:id="rId1"/>
    <sheet name="19" sheetId="2" r:id="rId2"/>
    <sheet name="20" sheetId="3" r:id="rId3"/>
    <sheet name="21" sheetId="4" r:id="rId4"/>
    <sheet name="1" sheetId="5" r:id="rId5"/>
    <sheet name="2" sheetId="6" r:id="rId6"/>
  </sheets>
  <calcPr calcId="125725"/>
</workbook>
</file>

<file path=xl/calcChain.xml><?xml version="1.0" encoding="utf-8"?>
<calcChain xmlns="http://schemas.openxmlformats.org/spreadsheetml/2006/main">
  <c r="AF41" i="6"/>
  <c r="Y41"/>
  <c r="R41"/>
  <c r="K41"/>
  <c r="C41"/>
  <c r="AJ34"/>
  <c r="AJ30"/>
  <c r="AJ29"/>
  <c r="AJ28"/>
  <c r="AJ27"/>
  <c r="AJ26"/>
  <c r="AJ25"/>
  <c r="AF23"/>
  <c r="Y23"/>
  <c r="R23"/>
  <c r="K23"/>
  <c r="C23"/>
  <c r="AJ15"/>
  <c r="AJ14"/>
  <c r="AJ7"/>
  <c r="AJ6"/>
  <c r="AJ5"/>
  <c r="Q2"/>
  <c r="X2" s="1"/>
  <c r="AE2" s="1"/>
  <c r="AL2" s="1"/>
  <c r="J2"/>
  <c r="AM35" i="5"/>
  <c r="AM19"/>
  <c r="AF35"/>
  <c r="Y35"/>
  <c r="R35"/>
  <c r="K35"/>
  <c r="C35"/>
  <c r="AJ28"/>
  <c r="AJ26"/>
  <c r="AJ25"/>
  <c r="AJ24"/>
  <c r="AJ23"/>
  <c r="AJ22"/>
  <c r="AJ21"/>
  <c r="AF19"/>
  <c r="Y19"/>
  <c r="R19"/>
  <c r="K19"/>
  <c r="C19"/>
  <c r="AJ12"/>
  <c r="AJ7"/>
  <c r="AJ6"/>
  <c r="AJ5"/>
  <c r="J2"/>
  <c r="Q2" s="1"/>
  <c r="X2" s="1"/>
  <c r="AE2" s="1"/>
  <c r="AL2" s="1"/>
  <c r="AF37" i="4" l="1"/>
  <c r="Y37"/>
  <c r="R37"/>
  <c r="K37"/>
  <c r="C37"/>
  <c r="AJ30"/>
  <c r="AJ29"/>
  <c r="AJ28"/>
  <c r="AJ27"/>
  <c r="AJ26"/>
  <c r="AJ20"/>
  <c r="AF18"/>
  <c r="Y18"/>
  <c r="R18"/>
  <c r="K18"/>
  <c r="C18"/>
  <c r="AJ7"/>
  <c r="AJ6"/>
  <c r="AJ5"/>
  <c r="J2"/>
  <c r="Q2" s="1"/>
  <c r="X2" s="1"/>
  <c r="AE2" s="1"/>
  <c r="AL2" s="1"/>
  <c r="AF38" i="3"/>
  <c r="Y38"/>
  <c r="R38"/>
  <c r="K38"/>
  <c r="C38"/>
  <c r="AJ31"/>
  <c r="AJ28"/>
  <c r="AJ27"/>
  <c r="AJ26"/>
  <c r="AJ25"/>
  <c r="AJ24"/>
  <c r="AJ23"/>
  <c r="AF21"/>
  <c r="Y21"/>
  <c r="R21"/>
  <c r="K21"/>
  <c r="C21"/>
  <c r="AJ13"/>
  <c r="AJ12"/>
  <c r="AJ7"/>
  <c r="AJ6"/>
  <c r="AJ5"/>
  <c r="J2"/>
  <c r="Q2" s="1"/>
  <c r="X2" s="1"/>
  <c r="AE2" s="1"/>
  <c r="AL2" s="1"/>
  <c r="AF38" i="2"/>
  <c r="Y38"/>
  <c r="R38"/>
  <c r="K38"/>
  <c r="C38"/>
  <c r="AJ31"/>
  <c r="AJ28"/>
  <c r="AJ27"/>
  <c r="AJ26"/>
  <c r="AJ25"/>
  <c r="AJ24"/>
  <c r="AJ23"/>
  <c r="AF21"/>
  <c r="Y21"/>
  <c r="R21"/>
  <c r="K21"/>
  <c r="C21"/>
  <c r="AJ13"/>
  <c r="AJ12"/>
  <c r="AJ7"/>
  <c r="AJ6"/>
  <c r="AJ5"/>
  <c r="J2"/>
  <c r="Q2" s="1"/>
  <c r="X2" s="1"/>
  <c r="AE2" s="1"/>
  <c r="AL2" s="1"/>
  <c r="K27" i="1" l="1"/>
  <c r="K26"/>
  <c r="K25"/>
  <c r="K24"/>
  <c r="K23"/>
  <c r="K22"/>
  <c r="K21"/>
  <c r="K20"/>
  <c r="K18"/>
  <c r="K17"/>
  <c r="K16"/>
  <c r="K15"/>
  <c r="K14"/>
  <c r="K13"/>
  <c r="K12"/>
  <c r="K11"/>
  <c r="K10"/>
  <c r="K9"/>
  <c r="K8"/>
  <c r="K7"/>
  <c r="K6"/>
</calcChain>
</file>

<file path=xl/comments1.xml><?xml version="1.0" encoding="utf-8"?>
<comments xmlns="http://schemas.openxmlformats.org/spreadsheetml/2006/main">
  <authors>
    <author>FU</author>
  </authors>
  <commentList>
    <comment ref="A22" authorId="0">
      <text>
        <r>
          <rPr>
            <b/>
            <sz val="9"/>
            <color indexed="81"/>
            <rFont val="Tahoma"/>
            <family val="2"/>
          </rPr>
          <t>FU: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補</t>
        </r>
        <r>
          <rPr>
            <sz val="9"/>
            <color indexed="81"/>
            <rFont val="Tahoma"/>
            <family val="2"/>
          </rPr>
          <t>2/17</t>
        </r>
        <r>
          <rPr>
            <sz val="9"/>
            <color indexed="81"/>
            <rFont val="細明體"/>
            <family val="3"/>
            <charset val="136"/>
          </rPr>
          <t>的課</t>
        </r>
      </text>
    </comment>
  </commentList>
</comments>
</file>

<file path=xl/sharedStrings.xml><?xml version="1.0" encoding="utf-8"?>
<sst xmlns="http://schemas.openxmlformats.org/spreadsheetml/2006/main" count="1325" uniqueCount="347">
  <si>
    <r>
      <rPr>
        <sz val="14"/>
        <rFont val="標楷體"/>
        <family val="4"/>
        <charset val="136"/>
      </rPr>
      <t>日期</t>
    </r>
    <phoneticPr fontId="6" type="noConversion"/>
  </si>
  <si>
    <r>
      <rPr>
        <sz val="14"/>
        <rFont val="標楷體"/>
        <family val="4"/>
        <charset val="136"/>
      </rPr>
      <t>星期</t>
    </r>
    <phoneticPr fontId="6" type="noConversion"/>
  </si>
  <si>
    <r>
      <rPr>
        <sz val="14"/>
        <rFont val="標楷體"/>
        <family val="4"/>
        <charset val="136"/>
      </rPr>
      <t>上午點心</t>
    </r>
    <phoneticPr fontId="6" type="noConversion"/>
  </si>
  <si>
    <r>
      <rPr>
        <sz val="14"/>
        <rFont val="標楷體"/>
        <family val="4"/>
        <charset val="136"/>
      </rPr>
      <t>下午點心</t>
    </r>
    <phoneticPr fontId="6" type="noConversion"/>
  </si>
  <si>
    <r>
      <rPr>
        <b/>
        <sz val="20"/>
        <color rgb="FFFF0000"/>
        <rFont val="標楷體"/>
        <family val="4"/>
        <charset val="136"/>
      </rPr>
      <t>元旦放假</t>
    </r>
    <phoneticPr fontId="5" type="noConversion"/>
  </si>
  <si>
    <r>
      <rPr>
        <sz val="14"/>
        <rFont val="標楷體"/>
        <family val="4"/>
        <charset val="136"/>
      </rPr>
      <t>水果拼盤</t>
    </r>
    <phoneticPr fontId="5" type="noConversion"/>
  </si>
  <si>
    <r>
      <rPr>
        <sz val="14"/>
        <rFont val="標楷體"/>
        <family val="4"/>
        <charset val="136"/>
      </rPr>
      <t>皮蛋瘦肉粥</t>
    </r>
    <phoneticPr fontId="5" type="noConversion"/>
  </si>
  <si>
    <r>
      <rPr>
        <sz val="14"/>
        <rFont val="標楷體"/>
        <family val="4"/>
        <charset val="136"/>
      </rPr>
      <t>客家炒粄條</t>
    </r>
    <phoneticPr fontId="5" type="noConversion"/>
  </si>
  <si>
    <r>
      <rPr>
        <sz val="14"/>
        <color indexed="8"/>
        <rFont val="標楷體"/>
        <family val="4"/>
        <charset val="136"/>
      </rPr>
      <t>三</t>
    </r>
    <phoneticPr fontId="5" type="noConversion"/>
  </si>
  <si>
    <t>豆漿4.5元/人</t>
    <phoneticPr fontId="6" type="noConversion"/>
  </si>
  <si>
    <r>
      <rPr>
        <sz val="14"/>
        <color indexed="8"/>
        <rFont val="標楷體"/>
        <family val="4"/>
        <charset val="136"/>
      </rPr>
      <t>四</t>
    </r>
    <phoneticPr fontId="5" type="noConversion"/>
  </si>
  <si>
    <t>優酪乳9.3元/人</t>
    <phoneticPr fontId="6" type="noConversion"/>
  </si>
  <si>
    <r>
      <rPr>
        <sz val="14"/>
        <color indexed="8"/>
        <rFont val="標楷體"/>
        <family val="4"/>
        <charset val="136"/>
      </rPr>
      <t>五</t>
    </r>
    <phoneticPr fontId="5" type="noConversion"/>
  </si>
  <si>
    <r>
      <rPr>
        <sz val="14"/>
        <rFont val="標楷體"/>
        <family val="4"/>
        <charset val="136"/>
      </rPr>
      <t>水果拼盤</t>
    </r>
    <phoneticPr fontId="5" type="noConversion"/>
  </si>
  <si>
    <t>黑豆奶4.7元/人</t>
    <phoneticPr fontId="6" type="noConversion"/>
  </si>
  <si>
    <r>
      <rPr>
        <sz val="14"/>
        <rFont val="標楷體"/>
        <family val="4"/>
        <charset val="136"/>
      </rPr>
      <t>一</t>
    </r>
    <phoneticPr fontId="5" type="noConversion"/>
  </si>
  <si>
    <r>
      <rPr>
        <sz val="14"/>
        <color indexed="8"/>
        <rFont val="標楷體"/>
        <family val="4"/>
        <charset val="136"/>
      </rPr>
      <t>二</t>
    </r>
    <phoneticPr fontId="5" type="noConversion"/>
  </si>
  <si>
    <t>週五下午吃水果拼盤</t>
    <phoneticPr fontId="6" type="noConversion"/>
  </si>
  <si>
    <t>全部供應絞肉</t>
    <phoneticPr fontId="6" type="noConversion"/>
  </si>
  <si>
    <r>
      <t>週三不喝飲品</t>
    </r>
    <r>
      <rPr>
        <b/>
        <sz val="14"/>
        <color rgb="FFFF0000"/>
        <rFont val="Arial"/>
        <family val="2"/>
      </rPr>
      <t>!!(</t>
    </r>
    <r>
      <rPr>
        <b/>
        <sz val="14"/>
        <color rgb="FFFF0000"/>
        <rFont val="細明體"/>
        <family val="3"/>
        <charset val="136"/>
      </rPr>
      <t>喝午餐的飲品</t>
    </r>
    <r>
      <rPr>
        <b/>
        <sz val="14"/>
        <color rgb="FFFF0000"/>
        <rFont val="Arial"/>
        <family val="2"/>
      </rPr>
      <t>)</t>
    </r>
    <phoneticPr fontId="6" type="noConversion"/>
  </si>
  <si>
    <t>一週一次甜湯</t>
    <phoneticPr fontId="6" type="noConversion"/>
  </si>
  <si>
    <t>不吃海鮮.沙茶醬怕過敏</t>
    <phoneticPr fontId="6" type="noConversion"/>
  </si>
  <si>
    <r>
      <rPr>
        <b/>
        <sz val="16"/>
        <color rgb="FFFF0000"/>
        <rFont val="細明體"/>
        <family val="3"/>
        <charset val="136"/>
      </rPr>
      <t>「炒」麵食類的麵量要</t>
    </r>
    <r>
      <rPr>
        <b/>
        <sz val="16"/>
        <color rgb="FFFF0000"/>
        <rFont val="Arial"/>
        <family val="2"/>
      </rPr>
      <t>1.5</t>
    </r>
    <r>
      <rPr>
        <b/>
        <sz val="16"/>
        <color rgb="FFFF0000"/>
        <rFont val="細明體"/>
        <family val="3"/>
        <charset val="136"/>
      </rPr>
      <t>公斤</t>
    </r>
    <phoneticPr fontId="6" type="noConversion"/>
  </si>
  <si>
    <r>
      <rPr>
        <sz val="14"/>
        <rFont val="標楷體"/>
        <family val="4"/>
        <charset val="136"/>
      </rPr>
      <t>芋香米粉湯</t>
    </r>
    <phoneticPr fontId="5" type="noConversion"/>
  </si>
  <si>
    <t>不喜歡吃山藥.四神</t>
    <phoneticPr fontId="6" type="noConversion"/>
  </si>
  <si>
    <r>
      <rPr>
        <sz val="14"/>
        <rFont val="標楷體"/>
        <family val="4"/>
        <charset val="136"/>
      </rPr>
      <t>廣東粥</t>
    </r>
    <phoneticPr fontId="5" type="noConversion"/>
  </si>
  <si>
    <r>
      <rPr>
        <sz val="14"/>
        <rFont val="標楷體"/>
        <family val="4"/>
        <charset val="136"/>
      </rPr>
      <t>幼兒園主任</t>
    </r>
    <r>
      <rPr>
        <sz val="14"/>
        <rFont val="Times New Roman"/>
        <family val="1"/>
      </rPr>
      <t>:</t>
    </r>
    <phoneticPr fontId="6" type="noConversion"/>
  </si>
  <si>
    <r>
      <rPr>
        <sz val="14"/>
        <rFont val="標楷體"/>
        <family val="4"/>
        <charset val="136"/>
      </rPr>
      <t>※以上菜單內容，若因天災人禍之因素，造成蔬果供應不及而有異動，敬請見諒</t>
    </r>
    <phoneticPr fontId="5" type="noConversion"/>
  </si>
  <si>
    <r>
      <rPr>
        <b/>
        <sz val="20"/>
        <rFont val="標楷體"/>
        <family val="4"/>
        <charset val="136"/>
      </rPr>
      <t>桃園市龍潭區高原國小附設幼兒園餐點</t>
    </r>
    <r>
      <rPr>
        <b/>
        <sz val="20"/>
        <rFont val="Times New Roman"/>
        <family val="1"/>
      </rPr>
      <t>--110--1.2</t>
    </r>
    <r>
      <rPr>
        <b/>
        <sz val="20"/>
        <rFont val="標楷體"/>
        <family val="4"/>
        <charset val="136"/>
      </rPr>
      <t>月份</t>
    </r>
    <phoneticPr fontId="6" type="noConversion"/>
  </si>
  <si>
    <r>
      <rPr>
        <sz val="14"/>
        <rFont val="標楷體"/>
        <family val="4"/>
        <charset val="136"/>
      </rPr>
      <t>味噌烏龍麵</t>
    </r>
    <phoneticPr fontId="5" type="noConversion"/>
  </si>
  <si>
    <r>
      <rPr>
        <sz val="14"/>
        <rFont val="標楷體"/>
        <family val="4"/>
        <charset val="136"/>
      </rPr>
      <t>白菜絞肉冬粉</t>
    </r>
    <phoneticPr fontId="5" type="noConversion"/>
  </si>
  <si>
    <r>
      <rPr>
        <sz val="14"/>
        <rFont val="標楷體"/>
        <family val="4"/>
        <charset val="136"/>
      </rPr>
      <t>芋頭鹹粥</t>
    </r>
    <phoneticPr fontId="5" type="noConversion"/>
  </si>
  <si>
    <r>
      <rPr>
        <sz val="14"/>
        <rFont val="標楷體"/>
        <family val="4"/>
        <charset val="136"/>
      </rPr>
      <t>鐵板麵</t>
    </r>
    <phoneticPr fontId="5" type="noConversion"/>
  </si>
  <si>
    <t>※本校膳食一律採用國產豬肉、牛肉</t>
    <phoneticPr fontId="5" type="noConversion"/>
  </si>
  <si>
    <r>
      <t>110/1/21-110/2/17</t>
    </r>
    <r>
      <rPr>
        <b/>
        <sz val="20"/>
        <color rgb="FFFF0000"/>
        <rFont val="標楷體"/>
        <family val="4"/>
        <charset val="136"/>
      </rPr>
      <t>寒假</t>
    </r>
    <phoneticPr fontId="5" type="noConversion"/>
  </si>
  <si>
    <t>全穀
雜糧類</t>
    <phoneticPr fontId="6" type="noConversion"/>
  </si>
  <si>
    <t>豆魚
蛋肉類</t>
    <phoneticPr fontId="6" type="noConversion"/>
  </si>
  <si>
    <t>蔬菜類</t>
    <phoneticPr fontId="6" type="noConversion"/>
  </si>
  <si>
    <t>油脂類</t>
    <phoneticPr fontId="6" type="noConversion"/>
  </si>
  <si>
    <t>水果</t>
    <phoneticPr fontId="6" type="noConversion"/>
  </si>
  <si>
    <t>奶類</t>
    <phoneticPr fontId="6" type="noConversion"/>
  </si>
  <si>
    <t>熱量(kcal)</t>
    <phoneticPr fontId="6" type="noConversion"/>
  </si>
  <si>
    <r>
      <rPr>
        <sz val="14"/>
        <rFont val="標楷體"/>
        <family val="4"/>
        <charset val="136"/>
      </rPr>
      <t>洋蔥豬肉燴飯</t>
    </r>
    <phoneticPr fontId="5" type="noConversion"/>
  </si>
  <si>
    <r>
      <rPr>
        <sz val="14"/>
        <color indexed="8"/>
        <rFont val="標楷體"/>
        <family val="4"/>
        <charset val="136"/>
      </rPr>
      <t>六</t>
    </r>
    <phoneticPr fontId="5" type="noConversion"/>
  </si>
  <si>
    <r>
      <t>550</t>
    </r>
    <r>
      <rPr>
        <sz val="14"/>
        <rFont val="細明體"/>
        <family val="3"/>
        <charset val="136"/>
      </rPr>
      <t>元</t>
    </r>
    <r>
      <rPr>
        <sz val="14"/>
        <rFont val="Times New Roman"/>
        <family val="1"/>
      </rPr>
      <t>/</t>
    </r>
    <r>
      <rPr>
        <sz val="14"/>
        <rFont val="細明體"/>
        <family val="3"/>
        <charset val="136"/>
      </rPr>
      <t>月</t>
    </r>
    <phoneticPr fontId="6" type="noConversion"/>
  </si>
  <si>
    <r>
      <t>19-23</t>
    </r>
    <r>
      <rPr>
        <sz val="14"/>
        <color indexed="8"/>
        <rFont val="細明體"/>
        <family val="3"/>
        <charset val="136"/>
      </rPr>
      <t>天</t>
    </r>
    <r>
      <rPr>
        <sz val="14"/>
        <color indexed="8"/>
        <rFont val="Arial"/>
        <family val="2"/>
      </rPr>
      <t>/</t>
    </r>
    <r>
      <rPr>
        <sz val="14"/>
        <color indexed="8"/>
        <rFont val="細明體"/>
        <family val="3"/>
        <charset val="136"/>
      </rPr>
      <t>月</t>
    </r>
    <phoneticPr fontId="6" type="noConversion"/>
  </si>
  <si>
    <t>12-14.5</t>
    <phoneticPr fontId="6" type="noConversion"/>
  </si>
  <si>
    <t>水果 5-10</t>
    <phoneticPr fontId="6" type="noConversion"/>
  </si>
  <si>
    <t>鮮奶11.7元/人</t>
    <phoneticPr fontId="6" type="noConversion"/>
  </si>
  <si>
    <t>白米自購</t>
    <phoneticPr fontId="5" type="noConversion"/>
  </si>
  <si>
    <t>洋蔥都改為不加工的至少0.3K</t>
    <phoneticPr fontId="6" type="noConversion"/>
  </si>
  <si>
    <t>飲品都改為1桶+1瓶</t>
    <phoneticPr fontId="6" type="noConversion"/>
  </si>
  <si>
    <t>水果限制150元，週五水果拼盤限制300元</t>
    <phoneticPr fontId="6" type="noConversion"/>
  </si>
  <si>
    <r>
      <rPr>
        <sz val="14"/>
        <rFont val="標楷體"/>
        <family val="4"/>
        <charset val="136"/>
      </rPr>
      <t>生日蛋糕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鮮奶</t>
    </r>
    <phoneticPr fontId="5" type="noConversion"/>
  </si>
  <si>
    <r>
      <rPr>
        <sz val="14"/>
        <rFont val="標楷體"/>
        <family val="4"/>
        <charset val="136"/>
      </rPr>
      <t>炸醬麵</t>
    </r>
    <phoneticPr fontId="5" type="noConversion"/>
  </si>
  <si>
    <r>
      <rPr>
        <sz val="14"/>
        <rFont val="標楷體"/>
        <family val="4"/>
        <charset val="136"/>
      </rPr>
      <t>燒賣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枸杞紅棗茶</t>
    </r>
    <phoneticPr fontId="5" type="noConversion"/>
  </si>
  <si>
    <r>
      <rPr>
        <sz val="14"/>
        <rFont val="標楷體"/>
        <family val="4"/>
        <charset val="136"/>
      </rPr>
      <t>鮮蔬烘蛋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鮮奶</t>
    </r>
    <phoneticPr fontId="5" type="noConversion"/>
  </si>
  <si>
    <r>
      <rPr>
        <sz val="14"/>
        <rFont val="標楷體"/>
        <family val="4"/>
        <charset val="136"/>
      </rPr>
      <t>肉絲炒飯</t>
    </r>
    <phoneticPr fontId="5" type="noConversion"/>
  </si>
  <si>
    <r>
      <rPr>
        <sz val="14"/>
        <rFont val="標楷體"/>
        <family val="4"/>
        <charset val="136"/>
      </rPr>
      <t>奶香貝殼麵</t>
    </r>
    <phoneticPr fontId="5" type="noConversion"/>
  </si>
  <si>
    <r>
      <rPr>
        <sz val="14"/>
        <rFont val="標楷體"/>
        <family val="4"/>
        <charset val="136"/>
      </rPr>
      <t>咖哩燴飯</t>
    </r>
    <phoneticPr fontId="5" type="noConversion"/>
  </si>
  <si>
    <r>
      <rPr>
        <sz val="14"/>
        <rFont val="標楷體"/>
        <family val="4"/>
        <charset val="136"/>
      </rPr>
      <t>關東煮</t>
    </r>
    <r>
      <rPr>
        <sz val="14"/>
        <color rgb="FF00B0F0"/>
        <rFont val="標楷體"/>
        <family val="4"/>
        <charset val="136"/>
      </rPr>
      <t>+午餐水果</t>
    </r>
    <phoneticPr fontId="5" type="noConversion"/>
  </si>
  <si>
    <r>
      <t>藍莓三明治</t>
    </r>
    <r>
      <rPr>
        <sz val="14"/>
        <color rgb="FF00B050"/>
        <rFont val="標楷體"/>
        <family val="4"/>
        <charset val="136"/>
      </rPr>
      <t>+午餐飲品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</si>
  <si>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rPr>
        <sz val="14"/>
        <rFont val="標楷體"/>
        <family val="4"/>
        <charset val="136"/>
      </rPr>
      <t>煎蘿蔔糕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</si>
  <si>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rPr>
        <sz val="14"/>
        <rFont val="標楷體"/>
        <family val="4"/>
        <charset val="136"/>
      </rPr>
      <t>咻咻燒仙草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</si>
  <si>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t>南瓜濃湯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</si>
  <si>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t>乳牛芋頭包</t>
    </r>
    <r>
      <rPr>
        <sz val="14"/>
        <color rgb="FF00B050"/>
        <rFont val="標楷體"/>
        <family val="4"/>
        <charset val="136"/>
      </rPr>
      <t>+午餐飲品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</si>
  <si>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rPr>
        <sz val="14"/>
        <rFont val="標楷體"/>
        <family val="4"/>
        <charset val="136"/>
      </rPr>
      <t>八寶甜湯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</si>
  <si>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t>大頭菜排骨湯</t>
    </r>
    <r>
      <rPr>
        <sz val="14"/>
        <color rgb="FF00B0F0"/>
        <rFont val="標楷體"/>
        <family val="4"/>
        <charset val="136"/>
      </rPr>
      <t>+午餐水果</t>
    </r>
    <phoneticPr fontId="5" type="noConversion"/>
  </si>
  <si>
    <r>
      <rPr>
        <sz val="14"/>
        <rFont val="標楷體"/>
        <family val="4"/>
        <charset val="136"/>
      </rPr>
      <t>香菇雞湯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</si>
  <si>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t>摩摩喳喳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</si>
  <si>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rPr>
        <b/>
        <sz val="14"/>
        <color rgb="FFFF0000"/>
        <rFont val="標楷體"/>
        <family val="4"/>
        <charset val="136"/>
      </rPr>
      <t>地瓜</t>
    </r>
    <r>
      <rPr>
        <b/>
        <sz val="14"/>
        <color rgb="FFFF0000"/>
        <rFont val="Times New Roman"/>
        <family val="1"/>
      </rPr>
      <t>+</t>
    </r>
    <r>
      <rPr>
        <b/>
        <sz val="14"/>
        <color rgb="FFFF0000"/>
        <rFont val="標楷體"/>
        <family val="4"/>
        <charset val="136"/>
      </rPr>
      <t>麥茶</t>
    </r>
    <phoneticPr fontId="5" type="noConversion"/>
  </si>
  <si>
    <r>
      <rPr>
        <b/>
        <sz val="14"/>
        <color rgb="FFFF0000"/>
        <rFont val="標楷體"/>
        <family val="4"/>
        <charset val="136"/>
      </rPr>
      <t>小饅頭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豆漿</t>
    </r>
    <r>
      <rPr>
        <sz val="14"/>
        <color rgb="FFFF0000"/>
        <rFont val="Times New Roman"/>
        <family val="1"/>
      </rPr>
      <t>+</t>
    </r>
    <r>
      <rPr>
        <sz val="14"/>
        <color rgb="FFFF0000"/>
        <rFont val="標楷體"/>
        <family val="4"/>
        <charset val="136"/>
      </rPr>
      <t>水果</t>
    </r>
    <phoneticPr fontId="5" type="noConversion"/>
  </si>
  <si>
    <t>水果拼盤</t>
    <phoneticPr fontId="5" type="noConversion"/>
  </si>
  <si>
    <r>
      <rPr>
        <b/>
        <sz val="14"/>
        <color rgb="FFFF0000"/>
        <rFont val="標楷體"/>
        <family val="4"/>
        <charset val="136"/>
      </rPr>
      <t>紅豆紫米湯</t>
    </r>
    <r>
      <rPr>
        <sz val="14"/>
        <color rgb="FFFF0000"/>
        <rFont val="標楷體"/>
        <family val="4"/>
        <charset val="136"/>
      </rPr>
      <t>+</t>
    </r>
    <r>
      <rPr>
        <sz val="14"/>
        <color rgb="FF00B0F0"/>
        <rFont val="標楷體"/>
        <family val="4"/>
        <charset val="136"/>
      </rPr>
      <t>午餐水果</t>
    </r>
    <phoneticPr fontId="5" type="noConversion"/>
  </si>
  <si>
    <t>義式野菇燉飯</t>
    <phoneticPr fontId="5" type="noConversion"/>
  </si>
  <si>
    <r>
      <t>玉米蛋花湯</t>
    </r>
    <r>
      <rPr>
        <sz val="14"/>
        <color rgb="FF00B0F0"/>
        <rFont val="標楷體"/>
        <family val="4"/>
        <charset val="136"/>
      </rPr>
      <t>+午餐水果</t>
    </r>
    <phoneticPr fontId="5" type="noConversion"/>
  </si>
  <si>
    <t>肉羹麵線糊</t>
    <phoneticPr fontId="5" type="noConversion"/>
  </si>
  <si>
    <t>魚片烏龍麵</t>
    <phoneticPr fontId="5" type="noConversion"/>
  </si>
  <si>
    <r>
      <t>鮪魚蛋餅</t>
    </r>
    <r>
      <rPr>
        <sz val="14"/>
        <color rgb="FF00B050"/>
        <rFont val="標楷體"/>
        <family val="4"/>
        <charset val="136"/>
      </rPr>
      <t>+午餐飲品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</si>
  <si>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rPr>
        <b/>
        <sz val="14"/>
        <color rgb="FFFF0000"/>
        <rFont val="標楷體"/>
        <family val="4"/>
        <charset val="136"/>
      </rPr>
      <t>花枝煎餅+</t>
    </r>
    <r>
      <rPr>
        <sz val="14"/>
        <color rgb="FF00B050"/>
        <rFont val="標楷體"/>
        <family val="4"/>
        <charset val="136"/>
      </rPr>
      <t>午餐飲品</t>
    </r>
    <r>
      <rPr>
        <sz val="14"/>
        <color rgb="FFFF0000"/>
        <rFont val="標楷體"/>
        <family val="4"/>
        <charset val="136"/>
      </rPr>
      <t>+水果</t>
    </r>
    <phoneticPr fontId="5" type="noConversion"/>
  </si>
  <si>
    <r>
      <rPr>
        <b/>
        <sz val="12"/>
        <rFont val="標楷體"/>
        <family val="4"/>
        <charset val="136"/>
      </rPr>
      <t>供應人數</t>
    </r>
  </si>
  <si>
    <r>
      <rPr>
        <b/>
        <sz val="12"/>
        <rFont val="標楷體"/>
        <family val="4"/>
        <charset val="136"/>
      </rPr>
      <t>菜名</t>
    </r>
  </si>
  <si>
    <r>
      <rPr>
        <b/>
        <sz val="12"/>
        <rFont val="標楷體"/>
        <family val="4"/>
        <charset val="136"/>
      </rPr>
      <t>食材</t>
    </r>
  </si>
  <si>
    <r>
      <t>1</t>
    </r>
    <r>
      <rPr>
        <b/>
        <sz val="12"/>
        <rFont val="標楷體"/>
        <family val="4"/>
        <charset val="136"/>
      </rPr>
      <t>人</t>
    </r>
  </si>
  <si>
    <r>
      <rPr>
        <sz val="12"/>
        <rFont val="標楷體"/>
        <family val="4"/>
        <charset val="136"/>
      </rPr>
      <t>數量</t>
    </r>
  </si>
  <si>
    <r>
      <rPr>
        <sz val="12"/>
        <rFont val="標楷體"/>
        <family val="4"/>
        <charset val="136"/>
      </rPr>
      <t>單位</t>
    </r>
  </si>
  <si>
    <r>
      <rPr>
        <sz val="12"/>
        <color indexed="12"/>
        <rFont val="標楷體"/>
        <family val="4"/>
        <charset val="136"/>
      </rPr>
      <t>單價</t>
    </r>
  </si>
  <si>
    <r>
      <rPr>
        <b/>
        <sz val="12"/>
        <rFont val="標楷體"/>
        <family val="4"/>
        <charset val="136"/>
      </rPr>
      <t>成本</t>
    </r>
  </si>
  <si>
    <r>
      <rPr>
        <sz val="12"/>
        <rFont val="標楷體"/>
        <family val="4"/>
        <charset val="136"/>
      </rPr>
      <t>上午</t>
    </r>
  </si>
  <si>
    <r>
      <rPr>
        <sz val="12"/>
        <rFont val="標楷體"/>
        <family val="4"/>
        <charset val="136"/>
      </rPr>
      <t>乳香玉米濃湯</t>
    </r>
    <r>
      <rPr>
        <sz val="12"/>
        <rFont val="Times New Roman"/>
        <family val="1"/>
      </rPr>
      <t xml:space="preserve">(1K)
</t>
    </r>
    <r>
      <rPr>
        <sz val="12"/>
        <rFont val="細明體"/>
        <family val="3"/>
        <charset val="136"/>
      </rPr>
      <t/>
    </r>
    <phoneticPr fontId="5" type="noConversion"/>
  </si>
  <si>
    <r>
      <rPr>
        <sz val="12"/>
        <rFont val="標楷體"/>
        <family val="4"/>
        <charset val="136"/>
      </rPr>
      <t>包</t>
    </r>
    <phoneticPr fontId="5" type="noConversion"/>
  </si>
  <si>
    <r>
      <rPr>
        <sz val="12"/>
        <color indexed="8"/>
        <rFont val="標楷體"/>
        <family val="4"/>
        <charset val="136"/>
      </rPr>
      <t>包</t>
    </r>
    <phoneticPr fontId="5" type="noConversion"/>
  </si>
  <si>
    <t>K</t>
  </si>
  <si>
    <r>
      <rPr>
        <sz val="12"/>
        <rFont val="標楷體"/>
        <family val="4"/>
        <charset val="136"/>
      </rPr>
      <t>咖哩燴飯</t>
    </r>
    <phoneticPr fontId="5" type="noConversion"/>
  </si>
  <si>
    <r>
      <rPr>
        <sz val="12"/>
        <rFont val="標楷體"/>
        <family val="4"/>
        <charset val="136"/>
      </rPr>
      <t>咖哩塊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佛蒙特</t>
    </r>
    <r>
      <rPr>
        <sz val="12"/>
        <rFont val="Times New Roman"/>
        <family val="1"/>
      </rPr>
      <t>&gt;</t>
    </r>
    <r>
      <rPr>
        <sz val="12"/>
        <rFont val="細明體"/>
        <family val="3"/>
        <charset val="136"/>
      </rPr>
      <t/>
    </r>
    <phoneticPr fontId="5" type="noConversion"/>
  </si>
  <si>
    <r>
      <rPr>
        <sz val="12"/>
        <color indexed="8"/>
        <rFont val="標楷體"/>
        <family val="4"/>
        <charset val="136"/>
      </rPr>
      <t>盒</t>
    </r>
    <phoneticPr fontId="5" type="noConversion"/>
  </si>
  <si>
    <r>
      <rPr>
        <sz val="12"/>
        <rFont val="標楷體"/>
        <family val="4"/>
        <charset val="136"/>
      </rPr>
      <t>紅蘿蔔</t>
    </r>
    <phoneticPr fontId="5" type="noConversion"/>
  </si>
  <si>
    <t>K</t>
    <phoneticPr fontId="5" type="noConversion"/>
  </si>
  <si>
    <r>
      <rPr>
        <sz val="12"/>
        <rFont val="標楷體"/>
        <family val="4"/>
        <charset val="136"/>
      </rPr>
      <t>洗選蛋</t>
    </r>
    <phoneticPr fontId="5" type="noConversion"/>
  </si>
  <si>
    <r>
      <rPr>
        <sz val="12"/>
        <color indexed="8"/>
        <rFont val="標楷體"/>
        <family val="4"/>
        <charset val="136"/>
      </rPr>
      <t>罐</t>
    </r>
    <phoneticPr fontId="6" type="noConversion"/>
  </si>
  <si>
    <r>
      <t>(</t>
    </r>
    <r>
      <rPr>
        <sz val="12"/>
        <rFont val="標楷體"/>
        <family val="4"/>
        <charset val="136"/>
      </rPr>
      <t>甜味</t>
    </r>
    <r>
      <rPr>
        <sz val="12"/>
        <rFont val="Times New Roman"/>
        <family val="1"/>
      </rPr>
      <t>)(230g)</t>
    </r>
  </si>
  <si>
    <r>
      <rPr>
        <sz val="12"/>
        <rFont val="標楷體"/>
        <family val="4"/>
        <charset val="136"/>
      </rPr>
      <t>洋蔥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不加工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</si>
  <si>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紅蘿蔔</t>
    </r>
  </si>
  <si>
    <r>
      <rPr>
        <sz val="12"/>
        <rFont val="標楷體"/>
        <family val="4"/>
        <charset val="136"/>
      </rPr>
      <t>絞赤肉</t>
    </r>
    <phoneticPr fontId="6" type="noConversion"/>
  </si>
  <si>
    <r>
      <rPr>
        <sz val="12"/>
        <rFont val="標楷體"/>
        <family val="4"/>
        <charset val="136"/>
      </rPr>
      <t>絞赤肉</t>
    </r>
    <r>
      <rPr>
        <sz val="12"/>
        <rFont val="Times New Roman"/>
        <family val="1"/>
      </rPr>
      <t/>
    </r>
    <phoneticPr fontId="5" type="noConversion"/>
  </si>
  <si>
    <r>
      <rPr>
        <sz val="12"/>
        <rFont val="標楷體"/>
        <family val="4"/>
        <charset val="136"/>
      </rPr>
      <t>生香菇</t>
    </r>
    <phoneticPr fontId="5" type="noConversion"/>
  </si>
  <si>
    <r>
      <rPr>
        <sz val="12"/>
        <rFont val="標楷體"/>
        <family val="4"/>
        <charset val="136"/>
      </rPr>
      <t>洗選蛋</t>
    </r>
    <r>
      <rPr>
        <sz val="12"/>
        <rFont val="Times New Roman"/>
        <family val="1"/>
      </rPr>
      <t/>
    </r>
    <phoneticPr fontId="6" type="noConversion"/>
  </si>
  <si>
    <r>
      <rPr>
        <sz val="12"/>
        <rFont val="標楷體"/>
        <family val="4"/>
        <charset val="136"/>
      </rPr>
      <t>馬鈴薯</t>
    </r>
    <phoneticPr fontId="5" type="noConversion"/>
  </si>
  <si>
    <r>
      <rPr>
        <sz val="12"/>
        <rFont val="標楷體"/>
        <family val="4"/>
        <charset val="136"/>
      </rPr>
      <t>紅蘿蔔</t>
    </r>
    <phoneticPr fontId="6" type="noConversion"/>
  </si>
  <si>
    <r>
      <rPr>
        <sz val="12"/>
        <rFont val="標楷體"/>
        <family val="4"/>
        <charset val="136"/>
      </rPr>
      <t>洗選蛋</t>
    </r>
    <r>
      <rPr>
        <sz val="12"/>
        <rFont val="Times New Roman"/>
        <family val="1"/>
      </rPr>
      <t/>
    </r>
    <phoneticPr fontId="5" type="noConversion"/>
  </si>
  <si>
    <r>
      <rPr>
        <sz val="12"/>
        <rFont val="標楷體"/>
        <family val="4"/>
        <charset val="136"/>
      </rPr>
      <t xml:space="preserve">紅蘿蔔
</t>
    </r>
    <r>
      <rPr>
        <sz val="12"/>
        <rFont val="細明體"/>
        <family val="3"/>
        <charset val="136"/>
      </rPr>
      <t/>
    </r>
    <phoneticPr fontId="5" type="noConversion"/>
  </si>
  <si>
    <r>
      <rPr>
        <sz val="12"/>
        <rFont val="標楷體"/>
        <family val="4"/>
        <charset val="136"/>
      </rPr>
      <t>玉米粒</t>
    </r>
    <r>
      <rPr>
        <sz val="12"/>
        <rFont val="Times New Roman"/>
        <family val="1"/>
      </rPr>
      <t/>
    </r>
    <phoneticPr fontId="5" type="noConversion"/>
  </si>
  <si>
    <r>
      <rPr>
        <sz val="12"/>
        <rFont val="標楷體"/>
        <family val="4"/>
        <charset val="136"/>
      </rPr>
      <t>時令水果</t>
    </r>
    <phoneticPr fontId="5" type="noConversion"/>
  </si>
  <si>
    <r>
      <t>150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不要鳳梨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</si>
  <si>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營養分析</t>
    </r>
  </si>
  <si>
    <r>
      <rPr>
        <sz val="11"/>
        <rFont val="標楷體"/>
        <family val="4"/>
        <charset val="136"/>
      </rPr>
      <t>全穀雜糧類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份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</si>
  <si>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豆魚蛋肉類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份</t>
    </r>
    <r>
      <rPr>
        <sz val="11"/>
        <rFont val="Times New Roman"/>
        <family val="1"/>
      </rPr>
      <t>)</t>
    </r>
  </si>
  <si>
    <r>
      <rPr>
        <sz val="11"/>
        <color indexed="8"/>
        <rFont val="標楷體"/>
        <family val="4"/>
        <charset val="136"/>
      </rPr>
      <t>蔬菜類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標楷體"/>
        <family val="4"/>
        <charset val="136"/>
      </rPr>
      <t>份</t>
    </r>
    <r>
      <rPr>
        <sz val="11"/>
        <color indexed="8"/>
        <rFont val="Times New Roman"/>
        <family val="1"/>
      </rPr>
      <t>)</t>
    </r>
  </si>
  <si>
    <r>
      <rPr>
        <sz val="10"/>
        <color indexed="8"/>
        <rFont val="標楷體"/>
        <family val="4"/>
        <charset val="136"/>
      </rPr>
      <t>油脂與堅果種子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Times New Roman"/>
        <family val="1"/>
      </rPr>
      <t>)</t>
    </r>
  </si>
  <si>
    <r>
      <rPr>
        <sz val="11"/>
        <rFont val="標楷體"/>
        <family val="4"/>
        <charset val="136"/>
      </rPr>
      <t>水果類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份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</si>
  <si>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奶類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份</t>
    </r>
    <r>
      <rPr>
        <sz val="11"/>
        <rFont val="Times New Roman"/>
        <family val="1"/>
      </rPr>
      <t>)</t>
    </r>
    <phoneticPr fontId="6" type="noConversion"/>
  </si>
  <si>
    <r>
      <rPr>
        <sz val="11"/>
        <color indexed="8"/>
        <rFont val="標楷體"/>
        <family val="4"/>
        <charset val="136"/>
      </rPr>
      <t>總熱量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標楷體"/>
        <family val="4"/>
        <charset val="136"/>
      </rPr>
      <t>大卡</t>
    </r>
    <r>
      <rPr>
        <sz val="11"/>
        <color indexed="8"/>
        <rFont val="Times New Roman"/>
        <family val="1"/>
      </rPr>
      <t>)</t>
    </r>
  </si>
  <si>
    <r>
      <rPr>
        <sz val="12"/>
        <rFont val="標楷體"/>
        <family val="4"/>
        <charset val="136"/>
      </rPr>
      <t>下午</t>
    </r>
  </si>
  <si>
    <r>
      <rPr>
        <sz val="12"/>
        <rFont val="標楷體"/>
        <family val="4"/>
        <charset val="136"/>
      </rPr>
      <t>紅豆</t>
    </r>
    <phoneticPr fontId="6" type="noConversion"/>
  </si>
  <si>
    <r>
      <rPr>
        <sz val="12"/>
        <rFont val="標楷體"/>
        <family val="4"/>
        <charset val="136"/>
      </rPr>
      <t>排骨</t>
    </r>
    <phoneticPr fontId="6" type="noConversion"/>
  </si>
  <si>
    <r>
      <rPr>
        <sz val="12"/>
        <rFont val="標楷體"/>
        <family val="4"/>
        <charset val="136"/>
      </rPr>
      <t>瓶</t>
    </r>
    <phoneticPr fontId="5" type="noConversion"/>
  </si>
  <si>
    <r>
      <rPr>
        <sz val="12"/>
        <rFont val="標楷體"/>
        <family val="4"/>
        <charset val="136"/>
      </rPr>
      <t>薑片</t>
    </r>
    <phoneticPr fontId="6" type="noConversion"/>
  </si>
  <si>
    <r>
      <rPr>
        <sz val="12"/>
        <rFont val="標楷體"/>
        <family val="4"/>
        <charset val="136"/>
      </rPr>
      <t>木耳絲</t>
    </r>
    <phoneticPr fontId="6" type="noConversion"/>
  </si>
  <si>
    <r>
      <rPr>
        <sz val="12"/>
        <rFont val="標楷體"/>
        <family val="4"/>
        <charset val="136"/>
      </rPr>
      <t>糖</t>
    </r>
    <phoneticPr fontId="6" type="noConversion"/>
  </si>
  <si>
    <r>
      <rPr>
        <sz val="12"/>
        <rFont val="標楷體"/>
        <family val="4"/>
        <charset val="136"/>
      </rPr>
      <t>香菇朵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小</t>
    </r>
    <r>
      <rPr>
        <sz val="12"/>
        <rFont val="Times New Roman"/>
        <family val="1"/>
      </rPr>
      <t>)</t>
    </r>
    <phoneticPr fontId="6" type="noConversion"/>
  </si>
  <si>
    <r>
      <rPr>
        <b/>
        <sz val="12"/>
        <rFont val="標楷體"/>
        <family val="4"/>
        <charset val="136"/>
      </rPr>
      <t>營養師：</t>
    </r>
    <r>
      <rPr>
        <b/>
        <sz val="12"/>
        <rFont val="Times New Roman"/>
        <family val="1"/>
      </rPr>
      <t xml:space="preserve">                                                       </t>
    </r>
    <r>
      <rPr>
        <b/>
        <sz val="12"/>
        <rFont val="標楷體"/>
        <family val="4"/>
        <charset val="136"/>
      </rPr>
      <t>學務主任：</t>
    </r>
    <r>
      <rPr>
        <b/>
        <sz val="12"/>
        <rFont val="Times New Roman"/>
        <family val="1"/>
      </rPr>
      <t xml:space="preserve">                                                        </t>
    </r>
    <r>
      <rPr>
        <b/>
        <sz val="12"/>
        <rFont val="標楷體"/>
        <family val="4"/>
        <charset val="136"/>
      </rPr>
      <t>校長：</t>
    </r>
    <r>
      <rPr>
        <b/>
        <sz val="12"/>
        <rFont val="Times New Roman"/>
        <family val="1"/>
      </rPr>
      <t xml:space="preserve">                                </t>
    </r>
    <phoneticPr fontId="6" type="noConversion"/>
  </si>
  <si>
    <r>
      <t xml:space="preserve">                                                                      </t>
    </r>
    <r>
      <rPr>
        <b/>
        <sz val="12"/>
        <rFont val="標楷體"/>
        <family val="4"/>
        <charset val="136"/>
      </rPr>
      <t>幼兒園主任：</t>
    </r>
    <r>
      <rPr>
        <b/>
        <sz val="12"/>
        <rFont val="Times New Roman"/>
        <family val="1"/>
      </rPr>
      <t xml:space="preserve"> </t>
    </r>
    <phoneticPr fontId="6" type="noConversion"/>
  </si>
  <si>
    <r>
      <rPr>
        <b/>
        <sz val="14"/>
        <rFont val="標楷體"/>
        <family val="4"/>
        <charset val="136"/>
      </rPr>
      <t>高原國民小學附設幼兒園</t>
    </r>
    <r>
      <rPr>
        <b/>
        <sz val="14"/>
        <rFont val="Times New Roman"/>
        <family val="1"/>
      </rPr>
      <t>109</t>
    </r>
    <r>
      <rPr>
        <b/>
        <sz val="14"/>
        <rFont val="標楷體"/>
        <family val="4"/>
        <charset val="136"/>
      </rPr>
      <t>學年度上學期第十九週點心食譜設計表</t>
    </r>
    <phoneticPr fontId="6" type="noConversion"/>
  </si>
  <si>
    <r>
      <rPr>
        <b/>
        <sz val="14"/>
        <rFont val="標楷體"/>
        <family val="4"/>
        <charset val="136"/>
      </rPr>
      <t>高原國民小學附設幼兒園</t>
    </r>
    <r>
      <rPr>
        <b/>
        <sz val="14"/>
        <rFont val="Times New Roman"/>
        <family val="1"/>
      </rPr>
      <t>109</t>
    </r>
    <r>
      <rPr>
        <b/>
        <sz val="14"/>
        <rFont val="標楷體"/>
        <family val="4"/>
        <charset val="136"/>
      </rPr>
      <t>學年度上學期第二十週點心食譜設計表</t>
    </r>
    <phoneticPr fontId="6" type="noConversion"/>
  </si>
  <si>
    <r>
      <rPr>
        <b/>
        <sz val="14"/>
        <rFont val="標楷體"/>
        <family val="4"/>
        <charset val="136"/>
      </rPr>
      <t>高原國民小學附設幼兒園</t>
    </r>
    <r>
      <rPr>
        <b/>
        <sz val="14"/>
        <rFont val="Times New Roman"/>
        <family val="1"/>
      </rPr>
      <t>109</t>
    </r>
    <r>
      <rPr>
        <b/>
        <sz val="14"/>
        <rFont val="標楷體"/>
        <family val="4"/>
        <charset val="136"/>
      </rPr>
      <t>學年度上學期第二十一週點心食譜設計表</t>
    </r>
    <phoneticPr fontId="6" type="noConversion"/>
  </si>
  <si>
    <r>
      <rPr>
        <b/>
        <sz val="14"/>
        <rFont val="標楷體"/>
        <family val="4"/>
        <charset val="136"/>
      </rPr>
      <t>高原國民小學附設幼兒園</t>
    </r>
    <r>
      <rPr>
        <b/>
        <sz val="14"/>
        <rFont val="Times New Roman"/>
        <family val="1"/>
      </rPr>
      <t>109</t>
    </r>
    <r>
      <rPr>
        <b/>
        <sz val="14"/>
        <rFont val="標楷體"/>
        <family val="4"/>
        <charset val="136"/>
      </rPr>
      <t>學年度下學期第一週點心食譜設計表</t>
    </r>
    <phoneticPr fontId="6" type="noConversion"/>
  </si>
  <si>
    <r>
      <rPr>
        <b/>
        <sz val="14"/>
        <rFont val="標楷體"/>
        <family val="4"/>
        <charset val="136"/>
      </rPr>
      <t>高原國民小學附設幼兒園</t>
    </r>
    <r>
      <rPr>
        <b/>
        <sz val="14"/>
        <rFont val="Times New Roman"/>
        <family val="1"/>
      </rPr>
      <t>109</t>
    </r>
    <r>
      <rPr>
        <b/>
        <sz val="14"/>
        <rFont val="標楷體"/>
        <family val="4"/>
        <charset val="136"/>
      </rPr>
      <t>學年度下學期第二週點心食譜設計表</t>
    </r>
    <phoneticPr fontId="6" type="noConversion"/>
  </si>
  <si>
    <r>
      <rPr>
        <b/>
        <sz val="14"/>
        <color rgb="FFFF0000"/>
        <rFont val="標楷體"/>
        <family val="4"/>
        <charset val="136"/>
      </rPr>
      <t>草莓吐司</t>
    </r>
    <r>
      <rPr>
        <sz val="14"/>
        <color rgb="FF00B050"/>
        <rFont val="標楷體"/>
        <family val="4"/>
        <charset val="136"/>
      </rPr>
      <t>+午餐飲品</t>
    </r>
    <phoneticPr fontId="5" type="noConversion"/>
  </si>
  <si>
    <t>玉米瘦肉粥+水果</t>
    <phoneticPr fontId="5" type="noConversion"/>
  </si>
  <si>
    <r>
      <rPr>
        <sz val="12"/>
        <rFont val="標楷體"/>
        <family val="4"/>
        <charset val="136"/>
      </rPr>
      <t>水果拼盤</t>
    </r>
    <phoneticPr fontId="6" type="noConversion"/>
  </si>
  <si>
    <r>
      <t>300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不要鳳梨</t>
    </r>
    <r>
      <rPr>
        <sz val="12"/>
        <rFont val="Times New Roman"/>
        <family val="1"/>
      </rPr>
      <t>)</t>
    </r>
    <phoneticPr fontId="5" type="noConversion"/>
  </si>
  <si>
    <r>
      <t>&lt;</t>
    </r>
    <r>
      <rPr>
        <sz val="12"/>
        <rFont val="標楷體"/>
        <family val="4"/>
        <charset val="136"/>
      </rPr>
      <t>光泉</t>
    </r>
    <r>
      <rPr>
        <sz val="12"/>
        <rFont val="Times New Roman"/>
        <family val="1"/>
      </rPr>
      <t>&gt;(1857ml)</t>
    </r>
  </si>
  <si>
    <r>
      <t>&lt;</t>
    </r>
    <r>
      <rPr>
        <sz val="12"/>
        <rFont val="標楷體"/>
        <family val="4"/>
        <charset val="136"/>
      </rPr>
      <t>光泉</t>
    </r>
    <r>
      <rPr>
        <sz val="12"/>
        <rFont val="Times New Roman"/>
        <family val="1"/>
      </rPr>
      <t>&gt;(936ml)</t>
    </r>
  </si>
  <si>
    <r>
      <t>&lt;</t>
    </r>
    <r>
      <rPr>
        <sz val="12"/>
        <rFont val="標楷體"/>
        <family val="4"/>
        <charset val="136"/>
      </rPr>
      <t>飛馬</t>
    </r>
    <r>
      <rPr>
        <sz val="12"/>
        <rFont val="Times New Roman"/>
        <family val="1"/>
      </rPr>
      <t>&gt;(30g)</t>
    </r>
  </si>
  <si>
    <r>
      <rPr>
        <sz val="12"/>
        <rFont val="標楷體"/>
        <family val="4"/>
        <charset val="136"/>
      </rPr>
      <t>綠豆芽</t>
    </r>
    <phoneticPr fontId="6" type="noConversion"/>
  </si>
  <si>
    <r>
      <t>&lt;</t>
    </r>
    <r>
      <rPr>
        <sz val="12"/>
        <rFont val="標楷體"/>
        <family val="4"/>
        <charset val="136"/>
      </rPr>
      <t>十全</t>
    </r>
    <r>
      <rPr>
        <sz val="12"/>
        <rFont val="Times New Roman"/>
        <family val="1"/>
      </rPr>
      <t>&gt;(140g)</t>
    </r>
  </si>
  <si>
    <r>
      <rPr>
        <sz val="12"/>
        <rFont val="標楷體"/>
        <family val="4"/>
        <charset val="136"/>
      </rPr>
      <t>皮蛋瘦肉粥</t>
    </r>
    <phoneticPr fontId="5" type="noConversion"/>
  </si>
  <si>
    <r>
      <rPr>
        <sz val="12"/>
        <rFont val="標楷體"/>
        <family val="4"/>
        <charset val="136"/>
      </rPr>
      <t>皮蛋</t>
    </r>
    <phoneticPr fontId="6" type="noConversion"/>
  </si>
  <si>
    <r>
      <rPr>
        <sz val="12"/>
        <color indexed="8"/>
        <rFont val="標楷體"/>
        <family val="4"/>
        <charset val="136"/>
      </rPr>
      <t>顆</t>
    </r>
    <phoneticPr fontId="6" type="noConversion"/>
  </si>
  <si>
    <r>
      <rPr>
        <sz val="12"/>
        <rFont val="標楷體"/>
        <family val="4"/>
        <charset val="136"/>
      </rPr>
      <t>小饅頭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豆漿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</si>
  <si>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小饅頭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桂冠</t>
    </r>
    <r>
      <rPr>
        <sz val="12"/>
        <rFont val="Times New Roman"/>
        <family val="1"/>
      </rPr>
      <t>&gt;</t>
    </r>
    <phoneticPr fontId="5" type="noConversion"/>
  </si>
  <si>
    <r>
      <rPr>
        <sz val="12"/>
        <rFont val="標楷體"/>
        <family val="4"/>
        <charset val="136"/>
      </rPr>
      <t>藍莓三明治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</si>
  <si>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長土司</t>
    </r>
    <phoneticPr fontId="6" type="noConversion"/>
  </si>
  <si>
    <r>
      <rPr>
        <sz val="12"/>
        <color indexed="8"/>
        <rFont val="標楷體"/>
        <family val="4"/>
        <charset val="136"/>
      </rPr>
      <t>條</t>
    </r>
    <phoneticPr fontId="6" type="noConversion"/>
  </si>
  <si>
    <r>
      <rPr>
        <sz val="12"/>
        <rFont val="標楷體"/>
        <family val="4"/>
        <charset val="136"/>
      </rPr>
      <t>洋蔥豬肉燴飯</t>
    </r>
    <phoneticPr fontId="5" type="noConversion"/>
  </si>
  <si>
    <r>
      <rPr>
        <sz val="12"/>
        <rFont val="標楷體"/>
        <family val="4"/>
        <charset val="136"/>
      </rPr>
      <t>生日蛋糕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鮮奶</t>
    </r>
    <phoneticPr fontId="5" type="noConversion"/>
  </si>
  <si>
    <r>
      <t>12</t>
    </r>
    <r>
      <rPr>
        <sz val="12"/>
        <rFont val="標楷體"/>
        <family val="4"/>
        <charset val="136"/>
      </rPr>
      <t>吋生日蛋糕</t>
    </r>
    <phoneticPr fontId="5" type="noConversion"/>
  </si>
  <si>
    <r>
      <rPr>
        <sz val="12"/>
        <rFont val="標楷體"/>
        <family val="4"/>
        <charset val="136"/>
      </rPr>
      <t>個</t>
    </r>
    <phoneticPr fontId="5" type="noConversion"/>
  </si>
  <si>
    <r>
      <rPr>
        <sz val="12"/>
        <rFont val="標楷體"/>
        <family val="4"/>
        <charset val="136"/>
      </rPr>
      <t>蔥</t>
    </r>
    <phoneticPr fontId="6" type="noConversion"/>
  </si>
  <si>
    <r>
      <t>(40gx30</t>
    </r>
    <r>
      <rPr>
        <sz val="12"/>
        <rFont val="標楷體"/>
        <family val="4"/>
        <charset val="136"/>
      </rPr>
      <t>入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</si>
  <si>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短土司</t>
    </r>
    <phoneticPr fontId="6" type="noConversion"/>
  </si>
  <si>
    <r>
      <rPr>
        <sz val="12"/>
        <rFont val="標楷體"/>
        <family val="4"/>
        <charset val="136"/>
      </rPr>
      <t>絞赤肉</t>
    </r>
    <phoneticPr fontId="5" type="noConversion"/>
  </si>
  <si>
    <r>
      <rPr>
        <sz val="12"/>
        <rFont val="標楷體"/>
        <family val="4"/>
        <charset val="136"/>
      </rPr>
      <t>果醬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藍莓</t>
    </r>
    <r>
      <rPr>
        <sz val="12"/>
        <rFont val="Times New Roman"/>
        <family val="1"/>
      </rPr>
      <t>)</t>
    </r>
    <phoneticPr fontId="5" type="noConversion"/>
  </si>
  <si>
    <r>
      <rPr>
        <sz val="12"/>
        <color indexed="8"/>
        <rFont val="標楷體"/>
        <family val="4"/>
        <charset val="136"/>
      </rPr>
      <t>瓶</t>
    </r>
    <phoneticPr fontId="5" type="noConversion"/>
  </si>
  <si>
    <r>
      <rPr>
        <sz val="12"/>
        <rFont val="標楷體"/>
        <family val="4"/>
        <charset val="136"/>
      </rPr>
      <t>鮮奶</t>
    </r>
    <r>
      <rPr>
        <sz val="12"/>
        <rFont val="Times New Roman"/>
        <family val="1"/>
      </rPr>
      <t/>
    </r>
    <phoneticPr fontId="5" type="noConversion"/>
  </si>
  <si>
    <r>
      <rPr>
        <sz val="12"/>
        <rFont val="標楷體"/>
        <family val="4"/>
        <charset val="136"/>
      </rPr>
      <t>桶</t>
    </r>
    <phoneticPr fontId="5" type="noConversion"/>
  </si>
  <si>
    <r>
      <rPr>
        <sz val="12"/>
        <rFont val="標楷體"/>
        <family val="4"/>
        <charset val="136"/>
      </rPr>
      <t>鮮豆漿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原味</t>
    </r>
    <r>
      <rPr>
        <sz val="12"/>
        <rFont val="Times New Roman"/>
        <family val="1"/>
      </rPr>
      <t>)</t>
    </r>
    <phoneticPr fontId="5" type="noConversion"/>
  </si>
  <si>
    <r>
      <t>&lt;</t>
    </r>
    <r>
      <rPr>
        <sz val="12"/>
        <rFont val="標楷體"/>
        <family val="4"/>
        <charset val="136"/>
      </rPr>
      <t>梨山</t>
    </r>
    <r>
      <rPr>
        <sz val="12"/>
        <rFont val="Times New Roman"/>
        <family val="1"/>
      </rPr>
      <t>&gt;(260g)</t>
    </r>
  </si>
  <si>
    <r>
      <rPr>
        <sz val="12"/>
        <rFont val="標楷體"/>
        <family val="4"/>
        <charset val="136"/>
      </rPr>
      <t>大白菜</t>
    </r>
    <phoneticPr fontId="5" type="noConversion"/>
  </si>
  <si>
    <r>
      <rPr>
        <sz val="12"/>
        <rFont val="標楷體"/>
        <family val="4"/>
        <charset val="136"/>
      </rPr>
      <t>黑胡椒粒</t>
    </r>
    <phoneticPr fontId="5" type="noConversion"/>
  </si>
  <si>
    <r>
      <rPr>
        <sz val="12"/>
        <color indexed="8"/>
        <rFont val="標楷體"/>
        <family val="4"/>
        <charset val="136"/>
      </rPr>
      <t>罐</t>
    </r>
    <phoneticPr fontId="5" type="noConversion"/>
  </si>
  <si>
    <r>
      <rPr>
        <sz val="12"/>
        <rFont val="標楷體"/>
        <family val="4"/>
        <charset val="136"/>
      </rPr>
      <t>乾香菇絲</t>
    </r>
    <phoneticPr fontId="6" type="noConversion"/>
  </si>
  <si>
    <r>
      <rPr>
        <sz val="12"/>
        <rFont val="標楷體"/>
        <family val="4"/>
        <charset val="136"/>
      </rPr>
      <t>香菇雞湯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</si>
  <si>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薑片</t>
    </r>
    <phoneticPr fontId="5" type="noConversion"/>
  </si>
  <si>
    <r>
      <rPr>
        <sz val="12"/>
        <rFont val="標楷體"/>
        <family val="4"/>
        <charset val="136"/>
      </rPr>
      <t>客家炒粄條</t>
    </r>
    <phoneticPr fontId="5" type="noConversion"/>
  </si>
  <si>
    <r>
      <rPr>
        <sz val="12"/>
        <rFont val="標楷體"/>
        <family val="4"/>
        <charset val="136"/>
      </rPr>
      <t>粄條</t>
    </r>
    <phoneticPr fontId="6" type="noConversion"/>
  </si>
  <si>
    <r>
      <rPr>
        <sz val="12"/>
        <rFont val="標楷體"/>
        <family val="4"/>
        <charset val="136"/>
      </rPr>
      <t>味噌烏龍麵</t>
    </r>
    <phoneticPr fontId="5" type="noConversion"/>
  </si>
  <si>
    <r>
      <rPr>
        <sz val="12"/>
        <rFont val="標楷體"/>
        <family val="4"/>
        <charset val="136"/>
      </rPr>
      <t>小烏龍麵</t>
    </r>
    <r>
      <rPr>
        <sz val="12"/>
        <rFont val="Times New Roman"/>
        <family val="1"/>
      </rPr>
      <t/>
    </r>
    <phoneticPr fontId="6" type="noConversion"/>
  </si>
  <si>
    <r>
      <rPr>
        <sz val="12"/>
        <rFont val="標楷體"/>
        <family val="4"/>
        <charset val="136"/>
      </rPr>
      <t>紅豆紫米湯</t>
    </r>
    <phoneticPr fontId="5" type="noConversion"/>
  </si>
  <si>
    <r>
      <rPr>
        <sz val="12"/>
        <rFont val="標楷體"/>
        <family val="4"/>
        <charset val="136"/>
      </rPr>
      <t>水果拼盤</t>
    </r>
    <phoneticPr fontId="5" type="noConversion"/>
  </si>
  <si>
    <r>
      <rPr>
        <sz val="12"/>
        <rFont val="標楷體"/>
        <family val="4"/>
        <charset val="136"/>
      </rPr>
      <t>香菇朵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小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</si>
  <si>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紫糯米</t>
    </r>
    <phoneticPr fontId="6" type="noConversion"/>
  </si>
  <si>
    <r>
      <rPr>
        <sz val="12"/>
        <rFont val="標楷體"/>
        <family val="4"/>
        <charset val="136"/>
      </rPr>
      <t>小白菜</t>
    </r>
    <phoneticPr fontId="6" type="noConversion"/>
  </si>
  <si>
    <r>
      <rPr>
        <sz val="12"/>
        <rFont val="標楷體"/>
        <family val="4"/>
        <charset val="136"/>
      </rPr>
      <t>雞丁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小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</si>
  <si>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紅蔥頭</t>
    </r>
    <r>
      <rPr>
        <sz val="12"/>
        <rFont val="Times New Roman"/>
        <family val="1"/>
      </rPr>
      <t/>
    </r>
    <phoneticPr fontId="6" type="noConversion"/>
  </si>
  <si>
    <r>
      <rPr>
        <sz val="12"/>
        <rFont val="標楷體"/>
        <family val="4"/>
        <charset val="136"/>
      </rPr>
      <t>韮菜</t>
    </r>
    <phoneticPr fontId="5" type="noConversion"/>
  </si>
  <si>
    <r>
      <rPr>
        <sz val="12"/>
        <rFont val="標楷體"/>
        <family val="4"/>
        <charset val="136"/>
      </rPr>
      <t>味噌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非基改</t>
    </r>
    <r>
      <rPr>
        <sz val="12"/>
        <rFont val="Times New Roman"/>
        <family val="1"/>
      </rPr>
      <t>)</t>
    </r>
    <phoneticPr fontId="6" type="noConversion"/>
  </si>
  <si>
    <r>
      <rPr>
        <sz val="12"/>
        <color indexed="8"/>
        <rFont val="標楷體"/>
        <family val="4"/>
        <charset val="136"/>
      </rPr>
      <t>包</t>
    </r>
    <phoneticPr fontId="6" type="noConversion"/>
  </si>
  <si>
    <r>
      <rPr>
        <b/>
        <sz val="16"/>
        <color theme="1"/>
        <rFont val="標楷體"/>
        <family val="4"/>
        <charset val="136"/>
      </rPr>
      <t>※本校膳食一律採用國產豬肉、牛肉</t>
    </r>
    <phoneticPr fontId="5" type="noConversion"/>
  </si>
  <si>
    <r>
      <rPr>
        <sz val="12"/>
        <rFont val="標楷體"/>
        <family val="4"/>
        <charset val="136"/>
      </rPr>
      <t>鮪魚片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愛之味</t>
    </r>
    <r>
      <rPr>
        <sz val="12"/>
        <rFont val="Times New Roman"/>
        <family val="1"/>
      </rPr>
      <t>&gt;</t>
    </r>
    <phoneticPr fontId="5" type="noConversion"/>
  </si>
  <si>
    <r>
      <rPr>
        <sz val="12"/>
        <rFont val="標楷體"/>
        <family val="4"/>
        <charset val="136"/>
      </rPr>
      <t>洗選蛋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東杰</t>
    </r>
    <r>
      <rPr>
        <sz val="12"/>
        <rFont val="Times New Roman"/>
        <family val="1"/>
      </rPr>
      <t>&gt;</t>
    </r>
    <phoneticPr fontId="5" type="noConversion"/>
  </si>
  <si>
    <r>
      <rPr>
        <sz val="12"/>
        <color indexed="8"/>
        <rFont val="標楷體"/>
        <family val="4"/>
        <charset val="136"/>
      </rPr>
      <t>個</t>
    </r>
    <phoneticPr fontId="5" type="noConversion"/>
  </si>
  <si>
    <r>
      <rPr>
        <sz val="12"/>
        <rFont val="標楷體"/>
        <family val="4"/>
        <charset val="136"/>
      </rPr>
      <t>卡好蛋餅皮</t>
    </r>
    <r>
      <rPr>
        <sz val="12"/>
        <rFont val="Times New Roman"/>
        <family val="1"/>
      </rPr>
      <t>(7</t>
    </r>
    <r>
      <rPr>
        <sz val="12"/>
        <rFont val="標楷體"/>
        <family val="4"/>
        <charset val="136"/>
      </rPr>
      <t>片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</si>
  <si>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細油麵</t>
    </r>
  </si>
  <si>
    <r>
      <rPr>
        <sz val="12"/>
        <rFont val="標楷體"/>
        <family val="4"/>
        <charset val="136"/>
      </rPr>
      <t>冬粉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龍品</t>
    </r>
    <r>
      <rPr>
        <sz val="12"/>
        <rFont val="Times New Roman"/>
        <family val="1"/>
      </rPr>
      <t>)&lt;</t>
    </r>
    <r>
      <rPr>
        <sz val="12"/>
        <rFont val="標楷體"/>
        <family val="4"/>
        <charset val="136"/>
      </rPr>
      <t>信全</t>
    </r>
    <r>
      <rPr>
        <sz val="12"/>
        <rFont val="Times New Roman"/>
        <family val="1"/>
      </rPr>
      <t>&gt;</t>
    </r>
  </si>
  <si>
    <r>
      <rPr>
        <sz val="12"/>
        <rFont val="標楷體"/>
        <family val="4"/>
        <charset val="136"/>
      </rPr>
      <t>蜜八寶豆</t>
    </r>
  </si>
  <si>
    <r>
      <rPr>
        <sz val="12"/>
        <rFont val="標楷體"/>
        <family val="4"/>
        <charset val="136"/>
      </rPr>
      <t>黃椒</t>
    </r>
  </si>
  <si>
    <r>
      <rPr>
        <sz val="12"/>
        <rFont val="標楷體"/>
        <family val="4"/>
        <charset val="136"/>
      </rPr>
      <t>杏鮑菇頭</t>
    </r>
  </si>
  <si>
    <r>
      <rPr>
        <sz val="12"/>
        <rFont val="標楷體"/>
        <family val="4"/>
        <charset val="136"/>
      </rPr>
      <t>乳香玉米濃湯</t>
    </r>
    <r>
      <rPr>
        <sz val="12"/>
        <rFont val="Times New Roman"/>
        <family val="1"/>
      </rPr>
      <t>(1K)</t>
    </r>
    <phoneticPr fontId="5" type="noConversion"/>
  </si>
  <si>
    <r>
      <rPr>
        <sz val="12"/>
        <rFont val="標楷體"/>
        <family val="4"/>
        <charset val="136"/>
      </rPr>
      <t>煎蘿蔔糕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</si>
  <si>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蘿蔔糕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港式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</si>
  <si>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條</t>
    </r>
    <phoneticPr fontId="5" type="noConversion"/>
  </si>
  <si>
    <r>
      <rPr>
        <sz val="12"/>
        <rFont val="標楷體"/>
        <family val="4"/>
        <charset val="136"/>
      </rPr>
      <t>芋頭鹹粥</t>
    </r>
    <phoneticPr fontId="5" type="noConversion"/>
  </si>
  <si>
    <r>
      <rPr>
        <sz val="12"/>
        <rFont val="標楷體"/>
        <family val="4"/>
        <charset val="136"/>
      </rPr>
      <t>芋頭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去皮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</si>
  <si>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鮪魚蛋餅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</si>
  <si>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鐵板麵</t>
    </r>
    <phoneticPr fontId="5" type="noConversion"/>
  </si>
  <si>
    <r>
      <rPr>
        <sz val="12"/>
        <rFont val="標楷體"/>
        <family val="4"/>
        <charset val="136"/>
      </rPr>
      <t>鮮蔬烘蛋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鮮奶</t>
    </r>
    <phoneticPr fontId="5" type="noConversion"/>
  </si>
  <si>
    <r>
      <rPr>
        <sz val="12"/>
        <rFont val="標楷體"/>
        <family val="4"/>
        <charset val="136"/>
      </rPr>
      <t>蔥</t>
    </r>
    <phoneticPr fontId="5" type="noConversion"/>
  </si>
  <si>
    <r>
      <rPr>
        <sz val="12"/>
        <rFont val="標楷體"/>
        <family val="4"/>
        <charset val="136"/>
      </rPr>
      <t>芹菜</t>
    </r>
    <phoneticPr fontId="6" type="noConversion"/>
  </si>
  <si>
    <r>
      <rPr>
        <sz val="12"/>
        <rFont val="標楷體"/>
        <family val="4"/>
        <charset val="136"/>
      </rPr>
      <t>蘑菇醬</t>
    </r>
    <r>
      <rPr>
        <sz val="12"/>
        <rFont val="Times New Roman"/>
        <family val="1"/>
      </rPr>
      <t>(800g)</t>
    </r>
    <phoneticPr fontId="6" type="noConversion"/>
  </si>
  <si>
    <r>
      <rPr>
        <sz val="12"/>
        <rFont val="標楷體"/>
        <family val="4"/>
        <charset val="136"/>
      </rPr>
      <t>高麗菜</t>
    </r>
    <phoneticPr fontId="5" type="noConversion"/>
  </si>
  <si>
    <r>
      <rPr>
        <sz val="12"/>
        <rFont val="標楷體"/>
        <family val="4"/>
        <charset val="136"/>
      </rPr>
      <t>小白菜</t>
    </r>
    <phoneticPr fontId="5" type="noConversion"/>
  </si>
  <si>
    <r>
      <rPr>
        <sz val="12"/>
        <rFont val="標楷體"/>
        <family val="4"/>
        <charset val="136"/>
      </rPr>
      <t>三色粒</t>
    </r>
    <r>
      <rPr>
        <sz val="12"/>
        <rFont val="Times New Roman"/>
        <family val="1"/>
      </rPr>
      <t>(CAS)</t>
    </r>
    <phoneticPr fontId="6" type="noConversion"/>
  </si>
  <si>
    <r>
      <rPr>
        <sz val="12"/>
        <rFont val="標楷體"/>
        <family val="4"/>
        <charset val="136"/>
      </rPr>
      <t>白菜絞肉冬粉</t>
    </r>
    <phoneticPr fontId="5" type="noConversion"/>
  </si>
  <si>
    <r>
      <rPr>
        <sz val="12"/>
        <rFont val="標楷體"/>
        <family val="4"/>
        <charset val="136"/>
      </rPr>
      <t>金針菇</t>
    </r>
    <phoneticPr fontId="5" type="noConversion"/>
  </si>
  <si>
    <r>
      <rPr>
        <sz val="12"/>
        <rFont val="標楷體"/>
        <family val="4"/>
        <charset val="136"/>
      </rPr>
      <t>咻咻燒仙草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</si>
  <si>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長粉圓</t>
    </r>
    <r>
      <rPr>
        <sz val="12"/>
        <rFont val="細明體"/>
        <family val="3"/>
        <charset val="136"/>
      </rPr>
      <t/>
    </r>
    <phoneticPr fontId="5" type="noConversion"/>
  </si>
  <si>
    <r>
      <rPr>
        <sz val="12"/>
        <rFont val="標楷體"/>
        <family val="4"/>
        <charset val="136"/>
      </rPr>
      <t>義式野菇燉飯</t>
    </r>
    <phoneticPr fontId="5" type="noConversion"/>
  </si>
  <si>
    <r>
      <rPr>
        <sz val="12"/>
        <rFont val="標楷體"/>
        <family val="4"/>
        <charset val="136"/>
      </rPr>
      <t>紅椒</t>
    </r>
    <phoneticPr fontId="5" type="noConversion"/>
  </si>
  <si>
    <r>
      <rPr>
        <sz val="12"/>
        <rFont val="標楷體"/>
        <family val="4"/>
        <charset val="136"/>
      </rPr>
      <t>大頭菜排骨湯</t>
    </r>
    <phoneticPr fontId="5" type="noConversion"/>
  </si>
  <si>
    <r>
      <rPr>
        <sz val="12"/>
        <rFont val="標楷體"/>
        <family val="4"/>
        <charset val="136"/>
      </rPr>
      <t>大頭菜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去皮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</si>
  <si>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仙草原汁</t>
    </r>
    <r>
      <rPr>
        <sz val="12"/>
        <rFont val="Times New Roman"/>
        <family val="1"/>
      </rPr>
      <t>(2K)</t>
    </r>
    <phoneticPr fontId="5" type="noConversion"/>
  </si>
  <si>
    <r>
      <rPr>
        <sz val="12"/>
        <rFont val="標楷體"/>
        <family val="4"/>
        <charset val="136"/>
      </rPr>
      <t>糖</t>
    </r>
    <phoneticPr fontId="5" type="noConversion"/>
  </si>
  <si>
    <r>
      <rPr>
        <sz val="12"/>
        <rFont val="標楷體"/>
        <family val="4"/>
        <charset val="136"/>
      </rPr>
      <t>安佳奶油</t>
    </r>
    <r>
      <rPr>
        <sz val="12"/>
        <rFont val="Times New Roman"/>
        <family val="1"/>
      </rPr>
      <t>(100g)</t>
    </r>
    <phoneticPr fontId="5" type="noConversion"/>
  </si>
  <si>
    <r>
      <rPr>
        <sz val="12"/>
        <rFont val="標楷體"/>
        <family val="4"/>
        <charset val="136"/>
      </rPr>
      <t>鴻喜菇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小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</si>
  <si>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黑胡椒粒</t>
    </r>
    <r>
      <rPr>
        <sz val="12"/>
        <rFont val="Times New Roman"/>
        <family val="1"/>
      </rPr>
      <t>(30g)</t>
    </r>
    <phoneticPr fontId="5" type="noConversion"/>
  </si>
  <si>
    <r>
      <rPr>
        <sz val="12"/>
        <rFont val="標楷體"/>
        <family val="4"/>
        <charset val="136"/>
      </rPr>
      <t>罐</t>
    </r>
    <phoneticPr fontId="5" type="noConversion"/>
  </si>
  <si>
    <r>
      <rPr>
        <sz val="12"/>
        <rFont val="標楷體"/>
        <family val="4"/>
        <charset val="136"/>
      </rPr>
      <t>青花菜</t>
    </r>
    <r>
      <rPr>
        <sz val="12"/>
        <rFont val="Times New Roman"/>
        <family val="1"/>
      </rPr>
      <t>(CAS)</t>
    </r>
    <phoneticPr fontId="5" type="noConversion"/>
  </si>
  <si>
    <r>
      <rPr>
        <sz val="12"/>
        <rFont val="標楷體"/>
        <family val="4"/>
        <charset val="136"/>
      </rPr>
      <t>蔥</t>
    </r>
  </si>
  <si>
    <r>
      <t>&lt;</t>
    </r>
    <r>
      <rPr>
        <sz val="12"/>
        <rFont val="標楷體"/>
        <family val="4"/>
        <charset val="136"/>
      </rPr>
      <t>綠巨人</t>
    </r>
    <r>
      <rPr>
        <sz val="12"/>
        <rFont val="Times New Roman"/>
        <family val="1"/>
      </rPr>
      <t>&gt;(418g)</t>
    </r>
  </si>
  <si>
    <r>
      <rPr>
        <sz val="12"/>
        <rFont val="標楷體"/>
        <family val="4"/>
        <charset val="136"/>
      </rPr>
      <t>洗選蛋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東杰</t>
    </r>
    <r>
      <rPr>
        <sz val="12"/>
        <rFont val="Times New Roman"/>
        <family val="1"/>
      </rPr>
      <t>&gt;</t>
    </r>
  </si>
  <si>
    <r>
      <rPr>
        <sz val="12"/>
        <rFont val="標楷體"/>
        <family val="4"/>
        <charset val="136"/>
      </rPr>
      <t>什錦水果罐</t>
    </r>
    <r>
      <rPr>
        <sz val="12"/>
        <rFont val="Times New Roman"/>
        <family val="1"/>
      </rPr>
      <t>(850g)</t>
    </r>
  </si>
  <si>
    <r>
      <rPr>
        <sz val="12"/>
        <rFont val="標楷體"/>
        <family val="4"/>
        <charset val="136"/>
      </rPr>
      <t>椰漿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椰奶</t>
    </r>
    <r>
      <rPr>
        <sz val="12"/>
        <rFont val="Times New Roman"/>
        <family val="1"/>
      </rPr>
      <t>)(400ml)</t>
    </r>
  </si>
  <si>
    <r>
      <rPr>
        <sz val="12"/>
        <rFont val="標楷體"/>
        <family val="4"/>
        <charset val="136"/>
      </rPr>
      <t>木耳絲</t>
    </r>
  </si>
  <si>
    <r>
      <rPr>
        <sz val="12"/>
        <rFont val="標楷體"/>
        <family val="4"/>
        <charset val="136"/>
      </rPr>
      <t>乾香菇絲</t>
    </r>
  </si>
  <si>
    <r>
      <rPr>
        <sz val="12"/>
        <rFont val="標楷體"/>
        <family val="4"/>
        <charset val="136"/>
      </rPr>
      <t>柴魚</t>
    </r>
    <r>
      <rPr>
        <sz val="12"/>
        <rFont val="Times New Roman"/>
        <family val="1"/>
      </rPr>
      <t>(5g)</t>
    </r>
  </si>
  <si>
    <r>
      <rPr>
        <sz val="12"/>
        <rFont val="標楷體"/>
        <family val="4"/>
        <charset val="136"/>
      </rPr>
      <t>地瓜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麥茶</t>
    </r>
    <phoneticPr fontId="5" type="noConversion"/>
  </si>
  <si>
    <r>
      <rPr>
        <sz val="12"/>
        <rFont val="標楷體"/>
        <family val="4"/>
        <charset val="136"/>
      </rPr>
      <t>冰烤蕃薯</t>
    </r>
    <phoneticPr fontId="5" type="noConversion"/>
  </si>
  <si>
    <r>
      <rPr>
        <sz val="12"/>
        <rFont val="標楷體"/>
        <family val="4"/>
        <charset val="136"/>
      </rPr>
      <t>肉絲炒飯</t>
    </r>
    <phoneticPr fontId="5" type="noConversion"/>
  </si>
  <si>
    <r>
      <rPr>
        <sz val="12"/>
        <rFont val="標楷體"/>
        <family val="4"/>
        <charset val="136"/>
      </rPr>
      <t>乳牛芋頭包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</si>
  <si>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手工乳牛包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禎祥</t>
    </r>
    <r>
      <rPr>
        <sz val="12"/>
        <rFont val="Times New Roman"/>
        <family val="1"/>
      </rPr>
      <t>&gt;</t>
    </r>
    <phoneticPr fontId="5" type="noConversion"/>
  </si>
  <si>
    <r>
      <rPr>
        <sz val="12"/>
        <rFont val="標楷體"/>
        <family val="4"/>
        <charset val="136"/>
      </rPr>
      <t>包</t>
    </r>
    <phoneticPr fontId="5" type="noConversion"/>
  </si>
  <si>
    <r>
      <rPr>
        <b/>
        <sz val="14"/>
        <color rgb="FFFF0000"/>
        <rFont val="標楷體"/>
        <family val="4"/>
        <charset val="136"/>
      </rPr>
      <t>寒假</t>
    </r>
    <phoneticPr fontId="5" type="noConversion"/>
  </si>
  <si>
    <r>
      <t>(60gx10</t>
    </r>
    <r>
      <rPr>
        <sz val="12"/>
        <rFont val="標楷體"/>
        <family val="4"/>
        <charset val="136"/>
      </rPr>
      <t>入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</si>
  <si>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麥茶</t>
    </r>
    <phoneticPr fontId="5" type="noConversion"/>
  </si>
  <si>
    <r>
      <rPr>
        <sz val="12"/>
        <rFont val="標楷體"/>
        <family val="4"/>
        <charset val="136"/>
      </rPr>
      <t>絞赤肉</t>
    </r>
    <phoneticPr fontId="6" type="noConversion"/>
  </si>
  <si>
    <r>
      <rPr>
        <sz val="12"/>
        <rFont val="標楷體"/>
        <family val="4"/>
        <charset val="136"/>
      </rPr>
      <t>糖</t>
    </r>
    <phoneticPr fontId="6" type="noConversion"/>
  </si>
  <si>
    <r>
      <rPr>
        <sz val="12"/>
        <rFont val="標楷體"/>
        <family val="4"/>
        <charset val="136"/>
      </rPr>
      <t>高麗菜</t>
    </r>
    <phoneticPr fontId="5" type="noConversion"/>
  </si>
  <si>
    <r>
      <rPr>
        <sz val="12"/>
        <rFont val="標楷體"/>
        <family val="4"/>
        <charset val="136"/>
      </rPr>
      <t>時令水果</t>
    </r>
    <phoneticPr fontId="5" type="noConversion"/>
  </si>
  <si>
    <r>
      <rPr>
        <sz val="12"/>
        <rFont val="標楷體"/>
        <family val="4"/>
        <charset val="136"/>
      </rPr>
      <t>洗選蛋</t>
    </r>
    <r>
      <rPr>
        <sz val="12"/>
        <rFont val="Times New Roman"/>
        <family val="1"/>
      </rPr>
      <t/>
    </r>
    <phoneticPr fontId="5" type="noConversion"/>
  </si>
  <si>
    <r>
      <t>150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不要鳳梨</t>
    </r>
    <r>
      <rPr>
        <sz val="12"/>
        <rFont val="Times New Roman"/>
        <family val="1"/>
      </rPr>
      <t>)</t>
    </r>
    <phoneticPr fontId="5" type="noConversion"/>
  </si>
  <si>
    <r>
      <rPr>
        <sz val="11"/>
        <rFont val="標楷體"/>
        <family val="4"/>
        <charset val="136"/>
      </rPr>
      <t>奶類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份</t>
    </r>
    <r>
      <rPr>
        <sz val="11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</si>
  <si>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南瓜濃湯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</si>
  <si>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 xml:space="preserve">紅蘿蔔
</t>
    </r>
    <phoneticPr fontId="5" type="noConversion"/>
  </si>
  <si>
    <r>
      <rPr>
        <sz val="12"/>
        <rFont val="標楷體"/>
        <family val="4"/>
        <charset val="136"/>
      </rPr>
      <t>摩摩喳喳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</si>
  <si>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糖</t>
    </r>
    <phoneticPr fontId="5" type="noConversion"/>
  </si>
  <si>
    <r>
      <rPr>
        <sz val="12"/>
        <rFont val="標楷體"/>
        <family val="4"/>
        <charset val="136"/>
      </rPr>
      <t>肉羹麵線糊</t>
    </r>
    <phoneticPr fontId="5" type="noConversion"/>
  </si>
  <si>
    <r>
      <rPr>
        <sz val="12"/>
        <rFont val="標楷體"/>
        <family val="4"/>
        <charset val="136"/>
      </rPr>
      <t>蒜泥</t>
    </r>
    <phoneticPr fontId="5" type="noConversion"/>
  </si>
  <si>
    <r>
      <rPr>
        <sz val="12"/>
        <rFont val="標楷體"/>
        <family val="4"/>
        <charset val="136"/>
      </rPr>
      <t>絞赤肉</t>
    </r>
    <r>
      <rPr>
        <sz val="12"/>
        <rFont val="Times New Roman"/>
        <family val="1"/>
      </rPr>
      <t/>
    </r>
    <phoneticPr fontId="5" type="noConversion"/>
  </si>
  <si>
    <t>K</t>
    <phoneticPr fontId="5" type="noConversion"/>
  </si>
  <si>
    <r>
      <rPr>
        <sz val="12"/>
        <rFont val="標楷體"/>
        <family val="4"/>
        <charset val="136"/>
      </rPr>
      <t>地瓜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去皮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</si>
  <si>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安佳奶油</t>
    </r>
    <r>
      <rPr>
        <sz val="12"/>
        <rFont val="Times New Roman"/>
        <family val="1"/>
      </rPr>
      <t>(100g)</t>
    </r>
    <phoneticPr fontId="5" type="noConversion"/>
  </si>
  <si>
    <r>
      <rPr>
        <sz val="12"/>
        <rFont val="標楷體"/>
        <family val="4"/>
        <charset val="136"/>
      </rPr>
      <t>條</t>
    </r>
    <phoneticPr fontId="5" type="noConversion"/>
  </si>
  <si>
    <r>
      <rPr>
        <sz val="12"/>
        <rFont val="標楷體"/>
        <family val="4"/>
        <charset val="136"/>
      </rPr>
      <t>芋頭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去皮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</si>
  <si>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珍珠玉米醬</t>
    </r>
    <r>
      <rPr>
        <sz val="12"/>
        <rFont val="Times New Roman"/>
        <family val="1"/>
      </rPr>
      <t/>
    </r>
    <phoneticPr fontId="5" type="noConversion"/>
  </si>
  <si>
    <r>
      <rPr>
        <sz val="12"/>
        <rFont val="標楷體"/>
        <family val="4"/>
        <charset val="136"/>
      </rPr>
      <t>罐</t>
    </r>
    <phoneticPr fontId="5" type="noConversion"/>
  </si>
  <si>
    <r>
      <rPr>
        <sz val="12"/>
        <rFont val="標楷體"/>
        <family val="4"/>
        <charset val="136"/>
      </rPr>
      <t>西谷米</t>
    </r>
    <phoneticPr fontId="5" type="noConversion"/>
  </si>
  <si>
    <r>
      <rPr>
        <sz val="12"/>
        <rFont val="標楷體"/>
        <family val="4"/>
        <charset val="136"/>
      </rPr>
      <t>紅麵線</t>
    </r>
    <r>
      <rPr>
        <sz val="12"/>
        <rFont val="Times New Roman"/>
        <family val="1"/>
      </rPr>
      <t/>
    </r>
    <phoneticPr fontId="5" type="noConversion"/>
  </si>
  <si>
    <r>
      <rPr>
        <sz val="12"/>
        <color indexed="8"/>
        <rFont val="標楷體"/>
        <family val="4"/>
        <charset val="136"/>
      </rPr>
      <t>罐</t>
    </r>
    <phoneticPr fontId="5" type="noConversion"/>
  </si>
  <si>
    <r>
      <rPr>
        <sz val="12"/>
        <rFont val="標楷體"/>
        <family val="4"/>
        <charset val="136"/>
      </rPr>
      <t>洋蔥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不加工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</si>
  <si>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肉羹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手工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台灣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</si>
  <si>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南瓜</t>
    </r>
    <phoneticPr fontId="5" type="noConversion"/>
  </si>
  <si>
    <r>
      <rPr>
        <sz val="12"/>
        <rFont val="標楷體"/>
        <family val="4"/>
        <charset val="136"/>
      </rPr>
      <t>油蔥酥</t>
    </r>
    <r>
      <rPr>
        <sz val="12"/>
        <rFont val="Times New Roman"/>
        <family val="1"/>
      </rPr>
      <t>(55g)</t>
    </r>
    <phoneticPr fontId="5" type="noConversion"/>
  </si>
  <si>
    <r>
      <rPr>
        <b/>
        <sz val="12"/>
        <rFont val="標楷體"/>
        <family val="4"/>
        <charset val="136"/>
      </rPr>
      <t>營養師：</t>
    </r>
    <r>
      <rPr>
        <b/>
        <sz val="12"/>
        <rFont val="Times New Roman"/>
        <family val="1"/>
      </rPr>
      <t xml:space="preserve">                                                       </t>
    </r>
    <r>
      <rPr>
        <b/>
        <sz val="12"/>
        <rFont val="標楷體"/>
        <family val="4"/>
        <charset val="136"/>
      </rPr>
      <t>學務主任：</t>
    </r>
    <r>
      <rPr>
        <b/>
        <sz val="12"/>
        <rFont val="Times New Roman"/>
        <family val="1"/>
      </rPr>
      <t xml:space="preserve">                                                        </t>
    </r>
    <r>
      <rPr>
        <b/>
        <sz val="12"/>
        <rFont val="標楷體"/>
        <family val="4"/>
        <charset val="136"/>
      </rPr>
      <t>校長：</t>
    </r>
    <r>
      <rPr>
        <b/>
        <sz val="12"/>
        <rFont val="Times New Roman"/>
        <family val="1"/>
      </rPr>
      <t xml:space="preserve">                                </t>
    </r>
    <phoneticPr fontId="6" type="noConversion"/>
  </si>
  <si>
    <r>
      <t xml:space="preserve">                                                                      </t>
    </r>
    <r>
      <rPr>
        <b/>
        <sz val="12"/>
        <rFont val="標楷體"/>
        <family val="4"/>
        <charset val="136"/>
      </rPr>
      <t>幼兒園主任：</t>
    </r>
    <r>
      <rPr>
        <b/>
        <sz val="12"/>
        <rFont val="Times New Roman"/>
        <family val="1"/>
      </rPr>
      <t xml:space="preserve"> </t>
    </r>
    <phoneticPr fontId="6" type="noConversion"/>
  </si>
  <si>
    <r>
      <rPr>
        <b/>
        <sz val="16"/>
        <color theme="1"/>
        <rFont val="標楷體"/>
        <family val="4"/>
        <charset val="136"/>
      </rPr>
      <t>※本校膳食一律採用國產豬肉、牛肉</t>
    </r>
    <phoneticPr fontId="5" type="noConversion"/>
  </si>
  <si>
    <r>
      <rPr>
        <sz val="12"/>
        <rFont val="標楷體"/>
        <family val="4"/>
        <charset val="136"/>
      </rPr>
      <t>貝殼麵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三色</t>
    </r>
    <r>
      <rPr>
        <sz val="12"/>
        <rFont val="Times New Roman"/>
        <family val="1"/>
      </rPr>
      <t>)(500g)</t>
    </r>
  </si>
  <si>
    <r>
      <rPr>
        <b/>
        <sz val="14"/>
        <color rgb="FFFF0000"/>
        <rFont val="標楷體"/>
        <family val="4"/>
        <charset val="136"/>
      </rPr>
      <t>寒假</t>
    </r>
    <phoneticPr fontId="5" type="noConversion"/>
  </si>
  <si>
    <r>
      <rPr>
        <sz val="12"/>
        <rFont val="標楷體"/>
        <family val="4"/>
        <charset val="136"/>
      </rPr>
      <t>奶香貝殼麵</t>
    </r>
    <phoneticPr fontId="5" type="noConversion"/>
  </si>
  <si>
    <r>
      <rPr>
        <sz val="12"/>
        <rFont val="標楷體"/>
        <family val="4"/>
        <charset val="136"/>
      </rPr>
      <t>魚片烏龍麵</t>
    </r>
    <phoneticPr fontId="5" type="noConversion"/>
  </si>
  <si>
    <r>
      <rPr>
        <sz val="12"/>
        <rFont val="標楷體"/>
        <family val="4"/>
        <charset val="136"/>
      </rPr>
      <t>草莓吐司</t>
    </r>
    <phoneticPr fontId="5" type="noConversion"/>
  </si>
  <si>
    <r>
      <rPr>
        <sz val="12"/>
        <rFont val="標楷體"/>
        <family val="4"/>
        <charset val="136"/>
      </rPr>
      <t>玉米粒</t>
    </r>
    <r>
      <rPr>
        <sz val="12"/>
        <rFont val="Times New Roman"/>
        <family val="1"/>
      </rPr>
      <t>(CAS)</t>
    </r>
    <phoneticPr fontId="5" type="noConversion"/>
  </si>
  <si>
    <r>
      <rPr>
        <sz val="12"/>
        <rFont val="標楷體"/>
        <family val="4"/>
        <charset val="136"/>
      </rPr>
      <t>中華豆腐</t>
    </r>
    <r>
      <rPr>
        <sz val="12"/>
        <rFont val="Times New Roman"/>
        <family val="1"/>
      </rPr>
      <t>(300g)</t>
    </r>
    <phoneticPr fontId="5" type="noConversion"/>
  </si>
  <si>
    <r>
      <rPr>
        <sz val="12"/>
        <rFont val="標楷體"/>
        <family val="4"/>
        <charset val="136"/>
      </rPr>
      <t>果醬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草莓</t>
    </r>
    <r>
      <rPr>
        <sz val="12"/>
        <rFont val="Times New Roman"/>
        <family val="1"/>
      </rPr>
      <t>)&lt;</t>
    </r>
    <r>
      <rPr>
        <sz val="12"/>
        <rFont val="標楷體"/>
        <family val="4"/>
        <charset val="136"/>
      </rPr>
      <t>康寶</t>
    </r>
    <r>
      <rPr>
        <sz val="12"/>
        <rFont val="Times New Roman"/>
        <family val="1"/>
      </rPr>
      <t>&gt;</t>
    </r>
    <phoneticPr fontId="5" type="noConversion"/>
  </si>
  <si>
    <r>
      <rPr>
        <sz val="12"/>
        <rFont val="標楷體"/>
        <family val="4"/>
        <charset val="136"/>
      </rPr>
      <t>薑絲</t>
    </r>
    <phoneticPr fontId="5" type="noConversion"/>
  </si>
  <si>
    <r>
      <rPr>
        <sz val="12"/>
        <rFont val="標楷體"/>
        <family val="4"/>
        <charset val="136"/>
      </rPr>
      <t>鯛魚</t>
    </r>
    <phoneticPr fontId="6" type="noConversion"/>
  </si>
  <si>
    <r>
      <rPr>
        <sz val="12"/>
        <rFont val="標楷體"/>
        <family val="4"/>
        <charset val="136"/>
      </rPr>
      <t>關東煮</t>
    </r>
    <phoneticPr fontId="5" type="noConversion"/>
  </si>
  <si>
    <r>
      <rPr>
        <sz val="12"/>
        <rFont val="標楷體"/>
        <family val="4"/>
        <charset val="136"/>
      </rPr>
      <t>玉米瘦肉粥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</si>
  <si>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紅蘿蔔</t>
    </r>
    <r>
      <rPr>
        <sz val="12"/>
        <rFont val="細明體"/>
        <family val="3"/>
        <charset val="136"/>
      </rPr>
      <t/>
    </r>
    <phoneticPr fontId="5" type="noConversion"/>
  </si>
  <si>
    <r>
      <rPr>
        <sz val="12"/>
        <rFont val="標楷體"/>
        <family val="4"/>
        <charset val="136"/>
      </rPr>
      <t>白蘿蔔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去皮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</si>
  <si>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玉米條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切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</si>
  <si>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凍豆腐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非基改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</si>
  <si>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芹菜</t>
    </r>
    <phoneticPr fontId="5" type="noConversion"/>
  </si>
  <si>
    <r>
      <rPr>
        <sz val="12"/>
        <rFont val="標楷體"/>
        <family val="4"/>
        <charset val="136"/>
      </rPr>
      <t>甜不辣條</t>
    </r>
    <r>
      <rPr>
        <sz val="12"/>
        <rFont val="Times New Roman"/>
        <family val="1"/>
      </rPr>
      <t/>
    </r>
    <phoneticPr fontId="5" type="noConversion"/>
  </si>
  <si>
    <r>
      <rPr>
        <sz val="12"/>
        <rFont val="標楷體"/>
        <family val="4"/>
        <charset val="136"/>
      </rPr>
      <t>大貢丸</t>
    </r>
    <phoneticPr fontId="6" type="noConversion"/>
  </si>
  <si>
    <r>
      <rPr>
        <sz val="12"/>
        <rFont val="標楷體"/>
        <family val="4"/>
        <charset val="136"/>
      </rPr>
      <t>黑芝麻鮮豆漿</t>
    </r>
    <phoneticPr fontId="5" type="noConversion"/>
  </si>
  <si>
    <r>
      <rPr>
        <sz val="14"/>
        <rFont val="標楷體"/>
        <family val="4"/>
        <charset val="136"/>
      </rPr>
      <t>雙色小饅頭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黑芝麻鮮豆漿</t>
    </r>
    <r>
      <rPr>
        <sz val="14"/>
        <color rgb="FFFF0000"/>
        <rFont val="Times New Roman"/>
        <family val="1"/>
      </rPr>
      <t>+</t>
    </r>
    <r>
      <rPr>
        <sz val="14"/>
        <color rgb="FFFF0000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</si>
  <si>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油條</t>
    </r>
  </si>
  <si>
    <r>
      <rPr>
        <sz val="12"/>
        <rFont val="標楷體"/>
        <family val="4"/>
        <charset val="136"/>
      </rPr>
      <t>皮蛋</t>
    </r>
  </si>
  <si>
    <r>
      <rPr>
        <sz val="12"/>
        <rFont val="標楷體"/>
        <family val="4"/>
        <charset val="136"/>
      </rPr>
      <t>麵粉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低筋</t>
    </r>
    <r>
      <rPr>
        <sz val="12"/>
        <rFont val="Times New Roman"/>
        <family val="1"/>
      </rPr>
      <t>)(1K)</t>
    </r>
  </si>
  <si>
    <r>
      <rPr>
        <sz val="12"/>
        <rFont val="標楷體"/>
        <family val="4"/>
        <charset val="136"/>
      </rPr>
      <t>巧好香菇燒賣</t>
    </r>
    <r>
      <rPr>
        <sz val="12"/>
        <rFont val="Times New Roman"/>
        <family val="1"/>
      </rPr>
      <t/>
    </r>
    <phoneticPr fontId="5" type="noConversion"/>
  </si>
  <si>
    <r>
      <t>(20gx50</t>
    </r>
    <r>
      <rPr>
        <sz val="12"/>
        <rFont val="標楷體"/>
        <family val="4"/>
        <charset val="136"/>
      </rPr>
      <t>入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</si>
  <si>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</si>
  <si>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油麵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白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</si>
  <si>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甜麵醬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十全</t>
    </r>
    <r>
      <rPr>
        <sz val="12"/>
        <rFont val="Times New Roman"/>
        <family val="1"/>
      </rPr>
      <t>&gt;</t>
    </r>
  </si>
  <si>
    <r>
      <rPr>
        <sz val="12"/>
        <rFont val="標楷體"/>
        <family val="4"/>
        <charset val="136"/>
      </rPr>
      <t>黑豆瓣醬</t>
    </r>
    <r>
      <rPr>
        <sz val="12"/>
        <rFont val="Times New Roman"/>
        <family val="1"/>
      </rPr>
      <t>&lt;</t>
    </r>
    <r>
      <rPr>
        <sz val="12"/>
        <rFont val="標楷體"/>
        <family val="4"/>
        <charset val="136"/>
      </rPr>
      <t>十全</t>
    </r>
    <r>
      <rPr>
        <sz val="12"/>
        <rFont val="Times New Roman"/>
        <family val="1"/>
      </rPr>
      <t>&gt;</t>
    </r>
  </si>
  <si>
    <r>
      <rPr>
        <sz val="12"/>
        <rFont val="標楷體"/>
        <family val="4"/>
        <charset val="136"/>
      </rPr>
      <t>桂圓乾</t>
    </r>
    <r>
      <rPr>
        <sz val="12"/>
        <rFont val="Times New Roman"/>
        <family val="1"/>
      </rPr>
      <t>300G</t>
    </r>
  </si>
  <si>
    <r>
      <rPr>
        <sz val="12"/>
        <rFont val="標楷體"/>
        <family val="4"/>
        <charset val="136"/>
      </rPr>
      <t>雙色小饅頭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黑芝麻鮮豆漿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</si>
  <si>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草莓小饅頭</t>
    </r>
    <r>
      <rPr>
        <sz val="12"/>
        <rFont val="Times New Roman"/>
        <family val="1"/>
      </rPr>
      <t>(20g)</t>
    </r>
    <phoneticPr fontId="5" type="noConversion"/>
  </si>
  <si>
    <r>
      <rPr>
        <sz val="12"/>
        <rFont val="標楷體"/>
        <family val="4"/>
        <charset val="136"/>
      </rPr>
      <t>廣東粥</t>
    </r>
    <phoneticPr fontId="5" type="noConversion"/>
  </si>
  <si>
    <r>
      <rPr>
        <sz val="12"/>
        <rFont val="標楷體"/>
        <family val="4"/>
        <charset val="136"/>
      </rPr>
      <t>絞赤肉</t>
    </r>
    <r>
      <rPr>
        <sz val="12"/>
        <rFont val="細明體"/>
        <family val="3"/>
        <charset val="136"/>
      </rPr>
      <t/>
    </r>
    <phoneticPr fontId="5" type="noConversion"/>
  </si>
  <si>
    <r>
      <rPr>
        <sz val="12"/>
        <rFont val="標楷體"/>
        <family val="4"/>
        <charset val="136"/>
      </rPr>
      <t>花枝煎餅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</si>
  <si>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燒賣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枸杞紅棗茶</t>
    </r>
    <phoneticPr fontId="5" type="noConversion"/>
  </si>
  <si>
    <r>
      <rPr>
        <sz val="12"/>
        <rFont val="標楷體"/>
        <family val="4"/>
        <charset val="136"/>
      </rPr>
      <t>芋香米粉湯</t>
    </r>
    <phoneticPr fontId="5" type="noConversion"/>
  </si>
  <si>
    <r>
      <rPr>
        <sz val="12"/>
        <rFont val="標楷體"/>
        <family val="4"/>
        <charset val="136"/>
      </rPr>
      <t>雞蛋小饅頭</t>
    </r>
    <r>
      <rPr>
        <sz val="12"/>
        <rFont val="Times New Roman"/>
        <family val="1"/>
      </rPr>
      <t>(20g)</t>
    </r>
    <phoneticPr fontId="5" type="noConversion"/>
  </si>
  <si>
    <r>
      <rPr>
        <sz val="12"/>
        <rFont val="標楷體"/>
        <family val="4"/>
        <charset val="136"/>
      </rPr>
      <t>花枝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切</t>
    </r>
    <r>
      <rPr>
        <sz val="12"/>
        <rFont val="Times New Roman"/>
        <family val="1"/>
      </rPr>
      <t>)&lt;</t>
    </r>
    <r>
      <rPr>
        <sz val="12"/>
        <rFont val="標楷體"/>
        <family val="4"/>
        <charset val="136"/>
      </rPr>
      <t>嘉新</t>
    </r>
    <r>
      <rPr>
        <sz val="12"/>
        <rFont val="Times New Roman"/>
        <family val="1"/>
      </rPr>
      <t>&gt;</t>
    </r>
    <phoneticPr fontId="5" type="noConversion"/>
  </si>
  <si>
    <r>
      <rPr>
        <sz val="12"/>
        <rFont val="標楷體"/>
        <family val="4"/>
        <charset val="136"/>
      </rPr>
      <t>芋頭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去皮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</si>
  <si>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紅棗</t>
    </r>
    <phoneticPr fontId="5" type="noConversion"/>
  </si>
  <si>
    <r>
      <rPr>
        <sz val="12"/>
        <rFont val="標楷體"/>
        <family val="4"/>
        <charset val="136"/>
      </rPr>
      <t>乾香菇絲</t>
    </r>
    <phoneticPr fontId="5" type="noConversion"/>
  </si>
  <si>
    <r>
      <rPr>
        <sz val="12"/>
        <rFont val="標楷體"/>
        <family val="4"/>
        <charset val="136"/>
      </rPr>
      <t>米粉</t>
    </r>
    <r>
      <rPr>
        <sz val="12"/>
        <rFont val="Times New Roman"/>
        <family val="1"/>
      </rPr>
      <t>(250g)</t>
    </r>
    <phoneticPr fontId="5" type="noConversion"/>
  </si>
  <si>
    <r>
      <rPr>
        <sz val="12"/>
        <rFont val="標楷體"/>
        <family val="4"/>
        <charset val="136"/>
      </rPr>
      <t>西芹</t>
    </r>
    <phoneticPr fontId="5" type="noConversion"/>
  </si>
  <si>
    <r>
      <rPr>
        <sz val="12"/>
        <rFont val="標楷體"/>
        <family val="4"/>
        <charset val="136"/>
      </rPr>
      <t>紅蔥頭</t>
    </r>
    <r>
      <rPr>
        <sz val="12"/>
        <rFont val="Times New Roman"/>
        <family val="1"/>
      </rPr>
      <t/>
    </r>
    <phoneticPr fontId="5" type="noConversion"/>
  </si>
  <si>
    <r>
      <rPr>
        <sz val="12"/>
        <rFont val="標楷體"/>
        <family val="4"/>
        <charset val="136"/>
      </rPr>
      <t>乾蝦仁</t>
    </r>
    <phoneticPr fontId="5" type="noConversion"/>
  </si>
  <si>
    <r>
      <rPr>
        <sz val="12"/>
        <rFont val="標楷體"/>
        <family val="4"/>
        <charset val="136"/>
      </rPr>
      <t>炸醬麵</t>
    </r>
    <phoneticPr fontId="5" type="noConversion"/>
  </si>
  <si>
    <r>
      <rPr>
        <sz val="12"/>
        <rFont val="標楷體"/>
        <family val="4"/>
        <charset val="136"/>
      </rPr>
      <t>小黃瓜</t>
    </r>
    <phoneticPr fontId="5" type="noConversion"/>
  </si>
  <si>
    <r>
      <rPr>
        <sz val="12"/>
        <rFont val="標楷體"/>
        <family val="4"/>
        <charset val="136"/>
      </rPr>
      <t>八寶甜湯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水果</t>
    </r>
    <phoneticPr fontId="5" type="noConversion"/>
  </si>
  <si>
    <r>
      <rPr>
        <sz val="12"/>
        <rFont val="標楷體"/>
        <family val="4"/>
        <charset val="136"/>
      </rPr>
      <t>玉米蛋花湯</t>
    </r>
    <phoneticPr fontId="5" type="noConversion"/>
  </si>
  <si>
    <r>
      <rPr>
        <sz val="12"/>
        <rFont val="標楷體"/>
        <family val="4"/>
        <charset val="136"/>
      </rPr>
      <t>十榖米</t>
    </r>
    <phoneticPr fontId="6" type="noConversion"/>
  </si>
  <si>
    <r>
      <rPr>
        <sz val="12"/>
        <rFont val="標楷體"/>
        <family val="4"/>
        <charset val="136"/>
      </rPr>
      <t>麥片</t>
    </r>
    <phoneticPr fontId="84" type="noConversion"/>
  </si>
  <si>
    <r>
      <rPr>
        <sz val="12"/>
        <rFont val="標楷體"/>
        <family val="4"/>
        <charset val="136"/>
      </rPr>
      <t>小米</t>
    </r>
    <phoneticPr fontId="84" type="noConversion"/>
  </si>
  <si>
    <r>
      <rPr>
        <sz val="12"/>
        <rFont val="標楷體"/>
        <family val="4"/>
        <charset val="136"/>
      </rPr>
      <t>綠豆</t>
    </r>
    <phoneticPr fontId="6" type="noConversion"/>
  </si>
  <si>
    <r>
      <rPr>
        <sz val="12"/>
        <rFont val="標楷體"/>
        <family val="4"/>
        <charset val="136"/>
      </rPr>
      <t>豆干丁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非基改</t>
    </r>
    <r>
      <rPr>
        <sz val="12"/>
        <rFont val="Times New Roman"/>
        <family val="1"/>
      </rPr>
      <t>)</t>
    </r>
    <phoneticPr fontId="5" type="noConversion"/>
  </si>
  <si>
    <r>
      <rPr>
        <sz val="12"/>
        <color indexed="8"/>
        <rFont val="標楷體"/>
        <family val="4"/>
        <charset val="136"/>
      </rPr>
      <t>盒</t>
    </r>
    <phoneticPr fontId="6" type="noConversion"/>
  </si>
  <si>
    <r>
      <rPr>
        <sz val="12"/>
        <rFont val="標楷體"/>
        <family val="4"/>
        <charset val="136"/>
      </rPr>
      <t>黃筍絲</t>
    </r>
    <r>
      <rPr>
        <sz val="12"/>
        <rFont val="Times New Roman"/>
        <family val="1"/>
      </rPr>
      <t/>
    </r>
    <phoneticPr fontId="5" type="noConversion"/>
  </si>
  <si>
    <t>2.7</t>
    <phoneticPr fontId="5" type="noConversion"/>
  </si>
  <si>
    <t>1.7</t>
    <phoneticPr fontId="5" type="noConversion"/>
  </si>
  <si>
    <t>1</t>
    <phoneticPr fontId="5" type="noConversion"/>
  </si>
  <si>
    <t>1.4</t>
    <phoneticPr fontId="5" type="noConversion"/>
  </si>
  <si>
    <t>0.5</t>
    <phoneticPr fontId="5" type="noConversion"/>
  </si>
  <si>
    <t>0.2</t>
    <phoneticPr fontId="5" type="noConversion"/>
  </si>
  <si>
    <t>0.4</t>
    <phoneticPr fontId="5" type="noConversion"/>
  </si>
  <si>
    <t>0.8</t>
    <phoneticPr fontId="5" type="noConversion"/>
  </si>
  <si>
    <t>2.2</t>
    <phoneticPr fontId="5" type="noConversion"/>
  </si>
  <si>
    <t>2.3</t>
    <phoneticPr fontId="5" type="noConversion"/>
  </si>
  <si>
    <t>0.7</t>
    <phoneticPr fontId="5" type="noConversion"/>
  </si>
  <si>
    <t>0.3</t>
    <phoneticPr fontId="5" type="noConversion"/>
  </si>
  <si>
    <t>1.2</t>
    <phoneticPr fontId="5" type="noConversion"/>
  </si>
</sst>
</file>

<file path=xl/styles.xml><?xml version="1.0" encoding="utf-8"?>
<styleSheet xmlns="http://schemas.openxmlformats.org/spreadsheetml/2006/main">
  <numFmts count="10">
    <numFmt numFmtId="176" formatCode="m/d;@"/>
    <numFmt numFmtId="177" formatCode="0_ "/>
    <numFmt numFmtId="178" formatCode="m&quot;月&quot;d&quot;日(一)&quot;"/>
    <numFmt numFmtId="179" formatCode="m&quot;月&quot;d&quot;日(二)&quot;"/>
    <numFmt numFmtId="180" formatCode="m&quot;月&quot;d&quot;日(三)&quot;"/>
    <numFmt numFmtId="181" formatCode="m&quot;月&quot;d&quot;日(四)&quot;"/>
    <numFmt numFmtId="182" formatCode="m&quot;月&quot;d&quot;日(五)&quot;"/>
    <numFmt numFmtId="183" formatCode="0_);[Red]\(0\)"/>
    <numFmt numFmtId="184" formatCode="m/d"/>
    <numFmt numFmtId="185" formatCode="m&quot;月&quot;d&quot;日(六)&quot;"/>
  </numFmts>
  <fonts count="8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indexed="8"/>
      <name val="Arial"/>
      <family val="2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Arial"/>
      <family val="2"/>
    </font>
    <font>
      <b/>
      <sz val="26"/>
      <name val="Times New Roman"/>
      <family val="1"/>
    </font>
    <font>
      <u/>
      <sz val="14"/>
      <name val="標楷體"/>
      <family val="4"/>
      <charset val="136"/>
    </font>
    <font>
      <u/>
      <sz val="14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20"/>
      <color rgb="FFFF0000"/>
      <name val="Times New Roman"/>
      <family val="1"/>
    </font>
    <font>
      <b/>
      <sz val="20"/>
      <color rgb="FFFF0000"/>
      <name val="標楷體"/>
      <family val="4"/>
      <charset val="136"/>
    </font>
    <font>
      <sz val="14"/>
      <color indexed="8"/>
      <name val="細明體"/>
      <family val="3"/>
      <charset val="136"/>
    </font>
    <font>
      <sz val="14"/>
      <name val="細明體"/>
      <family val="3"/>
      <charset val="136"/>
    </font>
    <font>
      <sz val="14"/>
      <color rgb="FF00B0F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FF0000"/>
      <name val="Times New Roman"/>
      <family val="1"/>
    </font>
    <font>
      <sz val="14"/>
      <color rgb="FF00B050"/>
      <name val="標楷體"/>
      <family val="4"/>
      <charset val="136"/>
    </font>
    <font>
      <b/>
      <sz val="14"/>
      <color rgb="FFFF0000"/>
      <name val="細明體"/>
      <family val="3"/>
      <charset val="136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細明體"/>
      <family val="3"/>
      <charset val="136"/>
    </font>
    <font>
      <u/>
      <sz val="14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color theme="1"/>
      <name val="標楷體"/>
      <family val="4"/>
      <charset val="136"/>
    </font>
    <font>
      <b/>
      <sz val="9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6"/>
      <color indexed="12"/>
      <name val="Times New Roman"/>
      <family val="1"/>
    </font>
    <font>
      <b/>
      <sz val="16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0000FF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標楷體"/>
      <family val="4"/>
      <charset val="136"/>
    </font>
    <font>
      <sz val="12"/>
      <color rgb="FF0000FF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2"/>
      <color indexed="10"/>
      <name val="Times New Roman"/>
      <family val="1"/>
    </font>
    <font>
      <b/>
      <sz val="16"/>
      <color indexed="10"/>
      <name val="Times New Roman"/>
      <family val="1"/>
    </font>
    <font>
      <sz val="20"/>
      <name val="Times New Roman"/>
      <family val="1"/>
    </font>
    <font>
      <sz val="18"/>
      <color indexed="1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4"/>
      <color indexed="12"/>
      <name val="Times New Roman"/>
      <family val="1"/>
    </font>
    <font>
      <b/>
      <sz val="16"/>
      <color theme="1"/>
      <name val="Times New Roman"/>
      <family val="1"/>
    </font>
    <font>
      <sz val="9"/>
      <name val="細明體"/>
      <family val="3"/>
      <charset val="136"/>
    </font>
  </fonts>
  <fills count="3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/>
      <right style="thin">
        <color indexed="64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3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38">
    <xf numFmtId="0" fontId="0" fillId="0" borderId="0">
      <alignment vertical="center"/>
    </xf>
    <xf numFmtId="0" fontId="2" fillId="0" borderId="0">
      <alignment vertical="top"/>
    </xf>
    <xf numFmtId="0" fontId="15" fillId="0" borderId="0">
      <alignment vertical="center"/>
    </xf>
    <xf numFmtId="0" fontId="15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  <xf numFmtId="0" fontId="34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20" borderId="26" applyNumberFormat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4" fillId="21" borderId="2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0" borderId="26" applyNumberFormat="0" applyAlignment="0" applyProtection="0">
      <alignment vertical="center"/>
    </xf>
    <xf numFmtId="0" fontId="47" fillId="20" borderId="32" applyNumberFormat="0" applyAlignment="0" applyProtection="0">
      <alignment vertical="center"/>
    </xf>
    <xf numFmtId="0" fontId="48" fillId="26" borderId="33" applyNumberFormat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7" fillId="0" borderId="0" xfId="1" applyFont="1">
      <alignment vertical="top"/>
    </xf>
    <xf numFmtId="0" fontId="8" fillId="0" borderId="0" xfId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10" fillId="0" borderId="0" xfId="1" applyFont="1" applyBorder="1">
      <alignment vertical="top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0" fontId="18" fillId="0" borderId="0" xfId="1" applyFont="1">
      <alignment vertical="top"/>
    </xf>
    <xf numFmtId="176" fontId="13" fillId="0" borderId="11" xfId="1" applyNumberFormat="1" applyFont="1" applyFill="1" applyBorder="1" applyAlignment="1">
      <alignment horizontal="center" vertical="center"/>
    </xf>
    <xf numFmtId="176" fontId="13" fillId="0" borderId="12" xfId="1" applyNumberFormat="1" applyFont="1" applyFill="1" applyBorder="1" applyAlignment="1">
      <alignment horizontal="center" vertical="center"/>
    </xf>
    <xf numFmtId="49" fontId="12" fillId="0" borderId="14" xfId="2" applyNumberFormat="1" applyFont="1" applyFill="1" applyBorder="1" applyAlignment="1">
      <alignment horizontal="center" vertical="center" wrapText="1"/>
    </xf>
    <xf numFmtId="49" fontId="11" fillId="0" borderId="0" xfId="2" applyNumberFormat="1" applyFont="1" applyFill="1" applyBorder="1" applyAlignment="1">
      <alignment horizontal="center" vertical="center" wrapText="1"/>
    </xf>
    <xf numFmtId="176" fontId="13" fillId="0" borderId="15" xfId="1" applyNumberFormat="1" applyFont="1" applyFill="1" applyBorder="1" applyAlignment="1">
      <alignment horizontal="center" vertical="center"/>
    </xf>
    <xf numFmtId="176" fontId="13" fillId="0" borderId="16" xfId="1" applyNumberFormat="1" applyFont="1" applyFill="1" applyBorder="1" applyAlignment="1">
      <alignment horizontal="center" vertical="center"/>
    </xf>
    <xf numFmtId="49" fontId="11" fillId="0" borderId="18" xfId="2" applyNumberFormat="1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/>
    </xf>
    <xf numFmtId="49" fontId="11" fillId="0" borderId="13" xfId="2" applyNumberFormat="1" applyFont="1" applyFill="1" applyBorder="1" applyAlignment="1">
      <alignment horizontal="center" vertical="center" wrapText="1"/>
    </xf>
    <xf numFmtId="49" fontId="12" fillId="0" borderId="17" xfId="2" applyNumberFormat="1" applyFont="1" applyFill="1" applyBorder="1" applyAlignment="1">
      <alignment horizontal="center" vertical="center" wrapText="1"/>
    </xf>
    <xf numFmtId="49" fontId="11" fillId="0" borderId="3" xfId="2" applyNumberFormat="1" applyFont="1" applyFill="1" applyBorder="1" applyAlignment="1">
      <alignment horizontal="center" vertical="center" wrapText="1"/>
    </xf>
    <xf numFmtId="0" fontId="24" fillId="3" borderId="0" xfId="1" applyFont="1" applyFill="1" applyBorder="1">
      <alignment vertical="top"/>
    </xf>
    <xf numFmtId="49" fontId="11" fillId="0" borderId="17" xfId="2" applyNumberFormat="1" applyFont="1" applyFill="1" applyBorder="1" applyAlignment="1">
      <alignment horizontal="center" vertical="center" wrapText="1"/>
    </xf>
    <xf numFmtId="176" fontId="13" fillId="0" borderId="19" xfId="1" applyNumberFormat="1" applyFont="1" applyFill="1" applyBorder="1" applyAlignment="1">
      <alignment horizontal="center" vertical="center"/>
    </xf>
    <xf numFmtId="49" fontId="11" fillId="0" borderId="14" xfId="2" applyNumberFormat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/>
    </xf>
    <xf numFmtId="49" fontId="11" fillId="0" borderId="7" xfId="2" applyNumberFormat="1" applyFont="1" applyFill="1" applyBorder="1" applyAlignment="1">
      <alignment horizontal="center" vertical="center" wrapText="1"/>
    </xf>
    <xf numFmtId="0" fontId="26" fillId="4" borderId="0" xfId="1" applyFont="1" applyFill="1" applyAlignment="1">
      <alignment vertical="top"/>
    </xf>
    <xf numFmtId="0" fontId="27" fillId="4" borderId="0" xfId="1" applyFont="1" applyFill="1">
      <alignment vertical="top"/>
    </xf>
    <xf numFmtId="176" fontId="13" fillId="0" borderId="21" xfId="1" applyNumberFormat="1" applyFont="1" applyFill="1" applyBorder="1" applyAlignment="1">
      <alignment horizontal="center" vertical="center"/>
    </xf>
    <xf numFmtId="176" fontId="11" fillId="0" borderId="22" xfId="1" applyNumberFormat="1" applyFont="1" applyFill="1" applyBorder="1" applyAlignment="1">
      <alignment horizontal="center" vertical="center"/>
    </xf>
    <xf numFmtId="49" fontId="12" fillId="0" borderId="3" xfId="2" applyNumberFormat="1" applyFont="1" applyFill="1" applyBorder="1" applyAlignment="1">
      <alignment horizontal="center" vertical="center" wrapText="1"/>
    </xf>
    <xf numFmtId="49" fontId="12" fillId="0" borderId="23" xfId="2" applyNumberFormat="1" applyFont="1" applyFill="1" applyBorder="1" applyAlignment="1">
      <alignment horizontal="center" vertical="center" wrapText="1"/>
    </xf>
    <xf numFmtId="0" fontId="28" fillId="0" borderId="0" xfId="1" applyFont="1" applyBorder="1">
      <alignment vertical="top"/>
    </xf>
    <xf numFmtId="0" fontId="11" fillId="0" borderId="0" xfId="3" applyFont="1" applyFill="1">
      <alignment vertical="center"/>
    </xf>
    <xf numFmtId="0" fontId="7" fillId="0" borderId="0" xfId="1" applyFont="1" applyAlignment="1">
      <alignment horizontal="center" vertical="top"/>
    </xf>
    <xf numFmtId="49" fontId="12" fillId="0" borderId="0" xfId="2" applyNumberFormat="1" applyFont="1" applyFill="1" applyBorder="1" applyAlignment="1">
      <alignment horizontal="center" wrapText="1"/>
    </xf>
    <xf numFmtId="49" fontId="12" fillId="0" borderId="13" xfId="2" applyNumberFormat="1" applyFont="1" applyFill="1" applyBorder="1" applyAlignment="1">
      <alignment horizontal="center" vertical="center" wrapText="1"/>
    </xf>
    <xf numFmtId="0" fontId="51" fillId="0" borderId="0" xfId="3" applyFont="1" applyAlignment="1">
      <alignment horizontal="left" vertical="center"/>
    </xf>
    <xf numFmtId="49" fontId="11" fillId="0" borderId="34" xfId="2" applyNumberFormat="1" applyFont="1" applyFill="1" applyBorder="1" applyAlignment="1">
      <alignment horizontal="center" vertical="center" wrapText="1"/>
    </xf>
    <xf numFmtId="49" fontId="13" fillId="28" borderId="35" xfId="0" applyNumberFormat="1" applyFont="1" applyFill="1" applyBorder="1" applyAlignment="1">
      <alignment horizontal="center" vertical="center" wrapText="1" readingOrder="1"/>
    </xf>
    <xf numFmtId="0" fontId="11" fillId="0" borderId="38" xfId="2" applyFont="1" applyFill="1" applyBorder="1" applyAlignment="1">
      <alignment horizontal="center" vertical="center"/>
    </xf>
    <xf numFmtId="49" fontId="13" fillId="28" borderId="39" xfId="0" applyNumberFormat="1" applyFont="1" applyFill="1" applyBorder="1" applyAlignment="1">
      <alignment horizontal="center" vertical="center" wrapText="1" readingOrder="1"/>
    </xf>
    <xf numFmtId="49" fontId="13" fillId="28" borderId="37" xfId="0" applyNumberFormat="1" applyFont="1" applyFill="1" applyBorder="1" applyAlignment="1">
      <alignment horizontal="center" vertical="center" wrapText="1" readingOrder="1"/>
    </xf>
    <xf numFmtId="0" fontId="11" fillId="0" borderId="34" xfId="2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49" fontId="11" fillId="0" borderId="38" xfId="2" applyNumberFormat="1" applyFont="1" applyFill="1" applyBorder="1" applyAlignment="1">
      <alignment horizontal="center" vertical="center" wrapText="1"/>
    </xf>
    <xf numFmtId="0" fontId="13" fillId="0" borderId="40" xfId="1" applyFont="1" applyFill="1" applyBorder="1" applyAlignment="1">
      <alignment horizontal="center" vertical="center"/>
    </xf>
    <xf numFmtId="49" fontId="13" fillId="28" borderId="41" xfId="0" applyNumberFormat="1" applyFont="1" applyFill="1" applyBorder="1" applyAlignment="1">
      <alignment horizontal="center" vertical="center" wrapText="1" readingOrder="1"/>
    </xf>
    <xf numFmtId="49" fontId="11" fillId="0" borderId="42" xfId="2" applyNumberFormat="1" applyFont="1" applyFill="1" applyBorder="1" applyAlignment="1">
      <alignment horizontal="center" vertical="center" wrapText="1"/>
    </xf>
    <xf numFmtId="49" fontId="13" fillId="28" borderId="43" xfId="0" applyNumberFormat="1" applyFont="1" applyFill="1" applyBorder="1" applyAlignment="1">
      <alignment horizontal="center" vertical="center" wrapText="1" readingOrder="1"/>
    </xf>
    <xf numFmtId="0" fontId="12" fillId="0" borderId="14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3" fillId="0" borderId="38" xfId="1" applyFont="1" applyFill="1" applyBorder="1" applyAlignment="1">
      <alignment horizontal="center" vertical="center"/>
    </xf>
    <xf numFmtId="49" fontId="11" fillId="0" borderId="40" xfId="2" applyNumberFormat="1" applyFont="1" applyFill="1" applyBorder="1" applyAlignment="1">
      <alignment horizontal="center" vertical="center" wrapText="1"/>
    </xf>
    <xf numFmtId="49" fontId="11" fillId="0" borderId="44" xfId="2" applyNumberFormat="1" applyFont="1" applyFill="1" applyBorder="1" applyAlignment="1">
      <alignment horizontal="center" vertical="center" wrapText="1"/>
    </xf>
    <xf numFmtId="49" fontId="13" fillId="28" borderId="45" xfId="0" applyNumberFormat="1" applyFont="1" applyFill="1" applyBorder="1" applyAlignment="1">
      <alignment horizontal="center" vertical="center" wrapText="1" readingOrder="1"/>
    </xf>
    <xf numFmtId="0" fontId="11" fillId="0" borderId="40" xfId="1" applyFont="1" applyFill="1" applyBorder="1" applyAlignment="1">
      <alignment horizontal="center" vertical="center"/>
    </xf>
    <xf numFmtId="176" fontId="13" fillId="0" borderId="5" xfId="1" applyNumberFormat="1" applyFont="1" applyFill="1" applyBorder="1" applyAlignment="1">
      <alignment horizontal="center" vertical="center"/>
    </xf>
    <xf numFmtId="49" fontId="11" fillId="0" borderId="36" xfId="2" applyNumberFormat="1" applyFont="1" applyFill="1" applyBorder="1" applyAlignment="1">
      <alignment horizontal="center" vertical="center" wrapText="1"/>
    </xf>
    <xf numFmtId="49" fontId="11" fillId="0" borderId="46" xfId="2" applyNumberFormat="1" applyFont="1" applyFill="1" applyBorder="1" applyAlignment="1">
      <alignment horizontal="center" vertical="center" wrapText="1"/>
    </xf>
    <xf numFmtId="49" fontId="13" fillId="28" borderId="47" xfId="0" applyNumberFormat="1" applyFont="1" applyFill="1" applyBorder="1" applyAlignment="1">
      <alignment horizontal="center" vertical="center" wrapText="1" readingOrder="1"/>
    </xf>
    <xf numFmtId="0" fontId="13" fillId="0" borderId="42" xfId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49" fontId="11" fillId="0" borderId="48" xfId="2" applyNumberFormat="1" applyFont="1" applyFill="1" applyBorder="1" applyAlignment="1">
      <alignment horizontal="center" vertical="center" wrapText="1"/>
    </xf>
    <xf numFmtId="0" fontId="11" fillId="0" borderId="49" xfId="2" applyFont="1" applyFill="1" applyBorder="1" applyAlignment="1">
      <alignment horizontal="center" vertical="center"/>
    </xf>
    <xf numFmtId="0" fontId="11" fillId="0" borderId="50" xfId="2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11" fillId="0" borderId="51" xfId="1" applyFont="1" applyFill="1" applyBorder="1" applyAlignment="1">
      <alignment horizontal="center" vertical="center"/>
    </xf>
    <xf numFmtId="49" fontId="11" fillId="0" borderId="52" xfId="2" applyNumberFormat="1" applyFont="1" applyFill="1" applyBorder="1" applyAlignment="1">
      <alignment horizontal="center" vertical="center" wrapText="1"/>
    </xf>
    <xf numFmtId="49" fontId="11" fillId="0" borderId="50" xfId="2" applyNumberFormat="1" applyFont="1" applyFill="1" applyBorder="1" applyAlignment="1">
      <alignment horizontal="center" vertical="center" wrapText="1"/>
    </xf>
    <xf numFmtId="49" fontId="11" fillId="0" borderId="53" xfId="2" applyNumberFormat="1" applyFont="1" applyFill="1" applyBorder="1" applyAlignment="1">
      <alignment horizontal="center" vertical="center" wrapText="1"/>
    </xf>
    <xf numFmtId="49" fontId="11" fillId="0" borderId="49" xfId="2" applyNumberFormat="1" applyFont="1" applyFill="1" applyBorder="1" applyAlignment="1">
      <alignment horizontal="center" vertical="center" wrapText="1"/>
    </xf>
    <xf numFmtId="0" fontId="13" fillId="0" borderId="51" xfId="1" applyFont="1" applyFill="1" applyBorder="1" applyAlignment="1">
      <alignment horizontal="center" vertical="center"/>
    </xf>
    <xf numFmtId="0" fontId="11" fillId="0" borderId="49" xfId="1" applyFont="1" applyFill="1" applyBorder="1" applyAlignment="1">
      <alignment horizontal="center" vertical="center"/>
    </xf>
    <xf numFmtId="0" fontId="11" fillId="0" borderId="50" xfId="1" applyFont="1" applyFill="1" applyBorder="1" applyAlignment="1">
      <alignment horizontal="center" vertical="center"/>
    </xf>
    <xf numFmtId="49" fontId="11" fillId="0" borderId="51" xfId="2" applyNumberFormat="1" applyFont="1" applyFill="1" applyBorder="1" applyAlignment="1">
      <alignment horizontal="center" vertical="center" wrapText="1"/>
    </xf>
    <xf numFmtId="0" fontId="13" fillId="0" borderId="52" xfId="1" applyFont="1" applyFill="1" applyBorder="1" applyAlignment="1">
      <alignment horizontal="center" vertical="center"/>
    </xf>
    <xf numFmtId="49" fontId="11" fillId="0" borderId="54" xfId="2" applyNumberFormat="1" applyFont="1" applyFill="1" applyBorder="1" applyAlignment="1">
      <alignment horizontal="center" vertical="center" wrapText="1"/>
    </xf>
    <xf numFmtId="0" fontId="11" fillId="0" borderId="55" xfId="1" applyFont="1" applyFill="1" applyBorder="1" applyAlignment="1">
      <alignment horizontal="center" vertical="center"/>
    </xf>
    <xf numFmtId="0" fontId="11" fillId="0" borderId="55" xfId="2" applyFont="1" applyFill="1" applyBorder="1" applyAlignment="1">
      <alignment horizontal="center" vertical="center"/>
    </xf>
    <xf numFmtId="49" fontId="11" fillId="0" borderId="24" xfId="2" applyNumberFormat="1" applyFont="1" applyFill="1" applyBorder="1" applyAlignment="1">
      <alignment horizontal="center" vertical="center" wrapText="1"/>
    </xf>
    <xf numFmtId="49" fontId="11" fillId="0" borderId="56" xfId="2" applyNumberFormat="1" applyFont="1" applyFill="1" applyBorder="1" applyAlignment="1">
      <alignment horizontal="center" vertical="center" wrapText="1"/>
    </xf>
    <xf numFmtId="49" fontId="11" fillId="0" borderId="10" xfId="2" applyNumberFormat="1" applyFont="1" applyFill="1" applyBorder="1" applyAlignment="1">
      <alignment horizontal="center" vertical="center" wrapText="1"/>
    </xf>
    <xf numFmtId="49" fontId="12" fillId="0" borderId="10" xfId="2" applyNumberFormat="1" applyFont="1" applyFill="1" applyBorder="1" applyAlignment="1">
      <alignment horizontal="center" vertical="center" wrapText="1"/>
    </xf>
    <xf numFmtId="0" fontId="12" fillId="0" borderId="55" xfId="1" applyFont="1" applyFill="1" applyBorder="1" applyAlignment="1">
      <alignment horizontal="center" vertical="center"/>
    </xf>
    <xf numFmtId="49" fontId="12" fillId="0" borderId="55" xfId="2" applyNumberFormat="1" applyFont="1" applyFill="1" applyBorder="1" applyAlignment="1">
      <alignment horizontal="center" vertical="center" wrapText="1"/>
    </xf>
    <xf numFmtId="49" fontId="21" fillId="0" borderId="10" xfId="2" applyNumberFormat="1" applyFont="1" applyFill="1" applyBorder="1" applyAlignment="1">
      <alignment horizontal="center" vertical="center" wrapText="1"/>
    </xf>
    <xf numFmtId="49" fontId="54" fillId="0" borderId="58" xfId="2" applyNumberFormat="1" applyFont="1" applyFill="1" applyBorder="1" applyAlignment="1">
      <alignment horizontal="center" vertical="center" wrapText="1"/>
    </xf>
    <xf numFmtId="49" fontId="53" fillId="0" borderId="24" xfId="2" applyNumberFormat="1" applyFont="1" applyFill="1" applyBorder="1" applyAlignment="1">
      <alignment horizontal="center" vertical="center" wrapText="1"/>
    </xf>
    <xf numFmtId="49" fontId="53" fillId="0" borderId="14" xfId="2" applyNumberFormat="1" applyFont="1" applyFill="1" applyBorder="1" applyAlignment="1">
      <alignment horizontal="center" vertical="center" wrapText="1"/>
    </xf>
    <xf numFmtId="0" fontId="53" fillId="0" borderId="55" xfId="1" applyFont="1" applyFill="1" applyBorder="1" applyAlignment="1">
      <alignment horizontal="center" vertical="center"/>
    </xf>
    <xf numFmtId="49" fontId="53" fillId="0" borderId="18" xfId="2" applyNumberFormat="1" applyFont="1" applyFill="1" applyBorder="1" applyAlignment="1">
      <alignment horizontal="center" vertical="center" wrapText="1"/>
    </xf>
    <xf numFmtId="0" fontId="57" fillId="0" borderId="0" xfId="39" applyFont="1" applyBorder="1" applyAlignment="1">
      <alignment horizontal="right" vertical="center"/>
    </xf>
    <xf numFmtId="0" fontId="59" fillId="0" borderId="61" xfId="39" applyFont="1" applyBorder="1" applyAlignment="1">
      <alignment vertical="center"/>
    </xf>
    <xf numFmtId="0" fontId="60" fillId="0" borderId="61" xfId="39" applyFont="1" applyBorder="1" applyAlignment="1">
      <alignment vertical="center"/>
    </xf>
    <xf numFmtId="0" fontId="55" fillId="0" borderId="0" xfId="39" applyFont="1" applyFill="1" applyAlignment="1">
      <alignment horizontal="center" vertical="center"/>
    </xf>
    <xf numFmtId="178" fontId="61" fillId="0" borderId="62" xfId="39" applyNumberFormat="1" applyFont="1" applyFill="1" applyBorder="1" applyAlignment="1">
      <alignment vertical="center"/>
    </xf>
    <xf numFmtId="178" fontId="57" fillId="0" borderId="62" xfId="39" applyNumberFormat="1" applyFont="1" applyFill="1" applyBorder="1" applyAlignment="1">
      <alignment vertical="center"/>
    </xf>
    <xf numFmtId="178" fontId="62" fillId="0" borderId="38" xfId="39" applyNumberFormat="1" applyFont="1" applyFill="1" applyBorder="1" applyAlignment="1">
      <alignment vertical="center"/>
    </xf>
    <xf numFmtId="179" fontId="61" fillId="0" borderId="62" xfId="39" applyNumberFormat="1" applyFont="1" applyFill="1" applyBorder="1" applyAlignment="1">
      <alignment vertical="center"/>
    </xf>
    <xf numFmtId="179" fontId="57" fillId="0" borderId="63" xfId="39" applyNumberFormat="1" applyFont="1" applyFill="1" applyBorder="1" applyAlignment="1">
      <alignment vertical="center"/>
    </xf>
    <xf numFmtId="180" fontId="61" fillId="0" borderId="62" xfId="39" applyNumberFormat="1" applyFont="1" applyFill="1" applyBorder="1" applyAlignment="1">
      <alignment vertical="center"/>
    </xf>
    <xf numFmtId="180" fontId="57" fillId="0" borderId="63" xfId="39" applyNumberFormat="1" applyFont="1" applyFill="1" applyBorder="1" applyAlignment="1">
      <alignment vertical="center"/>
    </xf>
    <xf numFmtId="181" fontId="61" fillId="0" borderId="62" xfId="39" applyNumberFormat="1" applyFont="1" applyFill="1" applyBorder="1" applyAlignment="1">
      <alignment vertical="center"/>
    </xf>
    <xf numFmtId="181" fontId="57" fillId="0" borderId="62" xfId="39" applyNumberFormat="1" applyFont="1" applyFill="1" applyBorder="1" applyAlignment="1">
      <alignment vertical="center"/>
    </xf>
    <xf numFmtId="182" fontId="61" fillId="0" borderId="62" xfId="39" applyNumberFormat="1" applyFont="1" applyFill="1" applyBorder="1" applyAlignment="1">
      <alignment vertical="center"/>
    </xf>
    <xf numFmtId="182" fontId="57" fillId="0" borderId="63" xfId="39" applyNumberFormat="1" applyFont="1" applyFill="1" applyBorder="1" applyAlignment="1">
      <alignment vertical="center"/>
    </xf>
    <xf numFmtId="0" fontId="57" fillId="0" borderId="0" xfId="39" applyFont="1" applyFill="1" applyAlignment="1">
      <alignment horizontal="center" vertical="center"/>
    </xf>
    <xf numFmtId="0" fontId="57" fillId="0" borderId="32" xfId="39" applyFont="1" applyFill="1" applyBorder="1" applyAlignment="1">
      <alignment horizontal="center" vertical="center"/>
    </xf>
    <xf numFmtId="0" fontId="63" fillId="0" borderId="32" xfId="39" applyFont="1" applyFill="1" applyBorder="1" applyAlignment="1">
      <alignment horizontal="center" vertical="center"/>
    </xf>
    <xf numFmtId="0" fontId="65" fillId="0" borderId="32" xfId="39" applyFont="1" applyFill="1" applyBorder="1" applyAlignment="1">
      <alignment horizontal="center" vertical="center"/>
    </xf>
    <xf numFmtId="0" fontId="57" fillId="0" borderId="67" xfId="39" applyFont="1" applyFill="1" applyBorder="1" applyAlignment="1">
      <alignment horizontal="center" vertical="center"/>
    </xf>
    <xf numFmtId="0" fontId="62" fillId="0" borderId="38" xfId="39" applyFont="1" applyFill="1" applyBorder="1" applyAlignment="1">
      <alignment horizontal="center" vertical="center"/>
    </xf>
    <xf numFmtId="0" fontId="63" fillId="0" borderId="69" xfId="39" applyFont="1" applyFill="1" applyBorder="1" applyAlignment="1">
      <alignment horizontal="center" vertical="center"/>
    </xf>
    <xf numFmtId="0" fontId="65" fillId="0" borderId="63" xfId="39" applyFont="1" applyFill="1" applyBorder="1" applyAlignment="1">
      <alignment horizontal="center" vertical="center"/>
    </xf>
    <xf numFmtId="0" fontId="65" fillId="0" borderId="62" xfId="39" applyFont="1" applyFill="1" applyBorder="1" applyAlignment="1">
      <alignment vertical="center"/>
    </xf>
    <xf numFmtId="0" fontId="63" fillId="0" borderId="62" xfId="39" applyFont="1" applyFill="1" applyBorder="1" applyAlignment="1">
      <alignment vertical="center"/>
    </xf>
    <xf numFmtId="0" fontId="67" fillId="0" borderId="38" xfId="39" applyFont="1" applyFill="1" applyBorder="1" applyAlignment="1">
      <alignment vertical="center"/>
    </xf>
    <xf numFmtId="0" fontId="63" fillId="0" borderId="63" xfId="39" applyFont="1" applyFill="1" applyBorder="1" applyAlignment="1">
      <alignment vertical="center"/>
    </xf>
    <xf numFmtId="0" fontId="63" fillId="0" borderId="0" xfId="39" applyFont="1" applyFill="1" applyAlignment="1">
      <alignment horizontal="center" vertical="center"/>
    </xf>
    <xf numFmtId="0" fontId="63" fillId="0" borderId="74" xfId="39" applyFont="1" applyFill="1" applyBorder="1" applyAlignment="1">
      <alignment horizontal="center" vertical="center"/>
    </xf>
    <xf numFmtId="0" fontId="63" fillId="0" borderId="62" xfId="39" applyFont="1" applyFill="1" applyBorder="1" applyAlignment="1">
      <alignment horizontal="center" vertical="center"/>
    </xf>
    <xf numFmtId="0" fontId="63" fillId="0" borderId="75" xfId="39" applyFont="1" applyFill="1" applyBorder="1" applyAlignment="1">
      <alignment horizontal="center" vertical="center"/>
    </xf>
    <xf numFmtId="0" fontId="63" fillId="0" borderId="76" xfId="39" applyFont="1" applyFill="1" applyBorder="1" applyAlignment="1">
      <alignment horizontal="center" vertical="center"/>
    </xf>
    <xf numFmtId="0" fontId="63" fillId="0" borderId="38" xfId="39" applyFont="1" applyFill="1" applyBorder="1" applyAlignment="1">
      <alignment horizontal="center" vertical="center"/>
    </xf>
    <xf numFmtId="0" fontId="63" fillId="0" borderId="74" xfId="111" applyFont="1" applyFill="1" applyBorder="1" applyAlignment="1">
      <alignment horizontal="center" vertical="center" wrapText="1"/>
    </xf>
    <xf numFmtId="0" fontId="63" fillId="0" borderId="74" xfId="81" applyFont="1" applyFill="1" applyBorder="1" applyAlignment="1">
      <alignment horizontal="center" vertical="center"/>
    </xf>
    <xf numFmtId="0" fontId="68" fillId="0" borderId="62" xfId="39" applyFont="1" applyFill="1" applyBorder="1" applyAlignment="1">
      <alignment horizontal="center" vertical="center"/>
    </xf>
    <xf numFmtId="0" fontId="68" fillId="0" borderId="76" xfId="39" applyFont="1" applyFill="1" applyBorder="1" applyAlignment="1">
      <alignment horizontal="center" vertical="center"/>
    </xf>
    <xf numFmtId="0" fontId="63" fillId="0" borderId="74" xfId="39" applyFont="1" applyFill="1" applyBorder="1" applyAlignment="1">
      <alignment horizontal="center" vertical="center" shrinkToFit="1"/>
    </xf>
    <xf numFmtId="0" fontId="68" fillId="0" borderId="75" xfId="39" applyFont="1" applyFill="1" applyBorder="1" applyAlignment="1">
      <alignment horizontal="center" vertical="center"/>
    </xf>
    <xf numFmtId="0" fontId="68" fillId="0" borderId="77" xfId="39" applyFont="1" applyFill="1" applyBorder="1" applyAlignment="1">
      <alignment horizontal="center" vertical="center"/>
    </xf>
    <xf numFmtId="0" fontId="63" fillId="0" borderId="74" xfId="39" applyFont="1" applyFill="1" applyBorder="1" applyAlignment="1">
      <alignment horizontal="center" vertical="center" wrapText="1"/>
    </xf>
    <xf numFmtId="0" fontId="63" fillId="0" borderId="77" xfId="39" applyFont="1" applyFill="1" applyBorder="1" applyAlignment="1">
      <alignment horizontal="center" vertical="center"/>
    </xf>
    <xf numFmtId="0" fontId="63" fillId="0" borderId="74" xfId="95" applyFont="1" applyFill="1" applyBorder="1" applyAlignment="1">
      <alignment horizontal="center" vertical="center"/>
    </xf>
    <xf numFmtId="0" fontId="63" fillId="0" borderId="62" xfId="112" applyFont="1" applyFill="1" applyBorder="1" applyAlignment="1">
      <alignment horizontal="center" vertical="center"/>
    </xf>
    <xf numFmtId="0" fontId="57" fillId="0" borderId="74" xfId="39" applyFont="1" applyFill="1" applyBorder="1" applyAlignment="1">
      <alignment horizontal="center" vertical="center"/>
    </xf>
    <xf numFmtId="0" fontId="63" fillId="0" borderId="12" xfId="39" applyFont="1" applyFill="1" applyBorder="1" applyAlignment="1">
      <alignment horizontal="center" vertical="center"/>
    </xf>
    <xf numFmtId="0" fontId="63" fillId="0" borderId="74" xfId="40" applyFont="1" applyFill="1" applyBorder="1" applyAlignment="1">
      <alignment horizontal="center" vertical="center"/>
    </xf>
    <xf numFmtId="0" fontId="63" fillId="0" borderId="62" xfId="40" applyFont="1" applyFill="1" applyBorder="1" applyAlignment="1">
      <alignment horizontal="center" vertical="center"/>
    </xf>
    <xf numFmtId="0" fontId="63" fillId="0" borderId="50" xfId="39" applyFont="1" applyFill="1" applyBorder="1" applyAlignment="1">
      <alignment horizontal="center" vertical="center" wrapText="1"/>
    </xf>
    <xf numFmtId="0" fontId="63" fillId="0" borderId="76" xfId="0" applyFont="1" applyFill="1" applyBorder="1" applyAlignment="1">
      <alignment horizontal="center" vertical="center"/>
    </xf>
    <xf numFmtId="0" fontId="68" fillId="0" borderId="63" xfId="39" applyFont="1" applyFill="1" applyBorder="1" applyAlignment="1">
      <alignment horizontal="center" vertical="center"/>
    </xf>
    <xf numFmtId="0" fontId="63" fillId="0" borderId="79" xfId="81" applyFont="1" applyFill="1" applyBorder="1" applyAlignment="1">
      <alignment horizontal="center" vertical="center"/>
    </xf>
    <xf numFmtId="0" fontId="63" fillId="0" borderId="80" xfId="39" applyFont="1" applyFill="1" applyBorder="1" applyAlignment="1">
      <alignment horizontal="center" vertical="center"/>
    </xf>
    <xf numFmtId="0" fontId="63" fillId="0" borderId="81" xfId="39" applyFont="1" applyFill="1" applyBorder="1" applyAlignment="1">
      <alignment horizontal="center" vertical="center"/>
    </xf>
    <xf numFmtId="0" fontId="68" fillId="0" borderId="61" xfId="39" applyFont="1" applyFill="1" applyBorder="1" applyAlignment="1">
      <alignment horizontal="center" vertical="center"/>
    </xf>
    <xf numFmtId="0" fontId="70" fillId="0" borderId="34" xfId="58" applyFont="1" applyFill="1" applyBorder="1" applyAlignment="1">
      <alignment horizontal="center" vertical="center"/>
    </xf>
    <xf numFmtId="0" fontId="63" fillId="0" borderId="82" xfId="39" applyFont="1" applyFill="1" applyBorder="1" applyAlignment="1">
      <alignment horizontal="center" vertical="center"/>
    </xf>
    <xf numFmtId="0" fontId="63" fillId="0" borderId="34" xfId="39" applyFont="1" applyFill="1" applyBorder="1" applyAlignment="1">
      <alignment horizontal="center" vertical="center"/>
    </xf>
    <xf numFmtId="0" fontId="65" fillId="0" borderId="62" xfId="39" applyFont="1" applyFill="1" applyBorder="1" applyAlignment="1">
      <alignment horizontal="center" vertical="center"/>
    </xf>
    <xf numFmtId="0" fontId="63" fillId="0" borderId="63" xfId="39" applyFont="1" applyFill="1" applyBorder="1" applyAlignment="1">
      <alignment horizontal="center" vertical="center"/>
    </xf>
    <xf numFmtId="0" fontId="63" fillId="0" borderId="83" xfId="39" applyFont="1" applyFill="1" applyBorder="1" applyAlignment="1">
      <alignment horizontal="center" vertical="center" wrapText="1"/>
    </xf>
    <xf numFmtId="0" fontId="63" fillId="0" borderId="0" xfId="39" applyFont="1" applyFill="1" applyBorder="1" applyAlignment="1">
      <alignment horizontal="center" vertical="center"/>
    </xf>
    <xf numFmtId="0" fontId="68" fillId="0" borderId="84" xfId="39" applyFont="1" applyFill="1" applyBorder="1" applyAlignment="1">
      <alignment horizontal="center" vertical="center"/>
    </xf>
    <xf numFmtId="0" fontId="68" fillId="0" borderId="0" xfId="39" applyFont="1" applyFill="1" applyBorder="1" applyAlignment="1">
      <alignment horizontal="center" vertical="center"/>
    </xf>
    <xf numFmtId="0" fontId="70" fillId="0" borderId="38" xfId="58" applyFont="1" applyFill="1" applyBorder="1" applyAlignment="1">
      <alignment horizontal="center" vertical="center"/>
    </xf>
    <xf numFmtId="0" fontId="72" fillId="0" borderId="38" xfId="58" applyFont="1" applyFill="1" applyBorder="1" applyAlignment="1">
      <alignment horizontal="center" vertical="center"/>
    </xf>
    <xf numFmtId="0" fontId="74" fillId="0" borderId="38" xfId="58" applyFont="1" applyFill="1" applyBorder="1" applyAlignment="1">
      <alignment horizontal="center" vertical="center"/>
    </xf>
    <xf numFmtId="0" fontId="72" fillId="0" borderId="40" xfId="58" applyFont="1" applyFill="1" applyBorder="1" applyAlignment="1">
      <alignment horizontal="center" vertical="center"/>
    </xf>
    <xf numFmtId="0" fontId="63" fillId="0" borderId="85" xfId="39" applyFont="1" applyFill="1" applyBorder="1" applyAlignment="1">
      <alignment horizontal="center" vertical="center"/>
    </xf>
    <xf numFmtId="0" fontId="63" fillId="0" borderId="40" xfId="39" applyFont="1" applyFill="1" applyBorder="1" applyAlignment="1">
      <alignment horizontal="center" vertical="center"/>
    </xf>
    <xf numFmtId="0" fontId="65" fillId="0" borderId="74" xfId="39" applyFont="1" applyFill="1" applyBorder="1" applyAlignment="1">
      <alignment horizontal="center" vertical="center"/>
    </xf>
    <xf numFmtId="0" fontId="67" fillId="0" borderId="38" xfId="39" applyFont="1" applyFill="1" applyBorder="1" applyAlignment="1">
      <alignment horizontal="center" vertical="center"/>
    </xf>
    <xf numFmtId="0" fontId="63" fillId="0" borderId="89" xfId="39" applyFont="1" applyFill="1" applyBorder="1" applyAlignment="1">
      <alignment horizontal="center" vertical="center"/>
    </xf>
    <xf numFmtId="0" fontId="63" fillId="0" borderId="74" xfId="39" applyFont="1" applyFill="1" applyBorder="1" applyAlignment="1">
      <alignment horizontal="center" vertical="center" wrapText="1"/>
    </xf>
    <xf numFmtId="0" fontId="63" fillId="0" borderId="61" xfId="39" applyFont="1" applyFill="1" applyBorder="1" applyAlignment="1">
      <alignment horizontal="center" vertical="center"/>
    </xf>
    <xf numFmtId="0" fontId="63" fillId="0" borderId="42" xfId="39" applyFont="1" applyFill="1" applyBorder="1" applyAlignment="1">
      <alignment horizontal="center" vertical="center"/>
    </xf>
    <xf numFmtId="0" fontId="63" fillId="0" borderId="74" xfId="0" applyFont="1" applyFill="1" applyBorder="1" applyAlignment="1">
      <alignment horizontal="center" vertical="center"/>
    </xf>
    <xf numFmtId="0" fontId="68" fillId="0" borderId="62" xfId="0" applyFont="1" applyFill="1" applyBorder="1" applyAlignment="1">
      <alignment horizontal="center" vertical="center"/>
    </xf>
    <xf numFmtId="0" fontId="63" fillId="0" borderId="90" xfId="39" applyFont="1" applyFill="1" applyBorder="1" applyAlignment="1">
      <alignment horizontal="center" vertical="center" shrinkToFit="1"/>
    </xf>
    <xf numFmtId="0" fontId="63" fillId="0" borderId="91" xfId="39" applyFont="1" applyFill="1" applyBorder="1" applyAlignment="1">
      <alignment horizontal="center" vertical="center"/>
    </xf>
    <xf numFmtId="0" fontId="63" fillId="0" borderId="74" xfId="40" applyFont="1" applyFill="1" applyBorder="1" applyAlignment="1">
      <alignment horizontal="center" vertical="center" wrapText="1"/>
    </xf>
    <xf numFmtId="0" fontId="63" fillId="0" borderId="50" xfId="40" applyFont="1" applyFill="1" applyBorder="1" applyAlignment="1">
      <alignment horizontal="center" vertical="center" wrapText="1"/>
    </xf>
    <xf numFmtId="0" fontId="63" fillId="0" borderId="61" xfId="40" applyFont="1" applyFill="1" applyBorder="1" applyAlignment="1">
      <alignment horizontal="center" vertical="center"/>
    </xf>
    <xf numFmtId="0" fontId="63" fillId="0" borderId="62" xfId="39" applyNumberFormat="1" applyFont="1" applyFill="1" applyBorder="1" applyAlignment="1">
      <alignment horizontal="center" vertical="center"/>
    </xf>
    <xf numFmtId="0" fontId="65" fillId="0" borderId="63" xfId="39" applyNumberFormat="1" applyFont="1" applyFill="1" applyBorder="1" applyAlignment="1">
      <alignment horizontal="center" vertical="center"/>
    </xf>
    <xf numFmtId="0" fontId="63" fillId="0" borderId="80" xfId="112" applyFont="1" applyFill="1" applyBorder="1" applyAlignment="1">
      <alignment horizontal="center" vertical="center"/>
    </xf>
    <xf numFmtId="0" fontId="65" fillId="0" borderId="0" xfId="39" applyFont="1" applyFill="1" applyBorder="1" applyAlignment="1">
      <alignment horizontal="center" vertical="center"/>
    </xf>
    <xf numFmtId="0" fontId="63" fillId="0" borderId="0" xfId="39" applyFont="1" applyFill="1" applyBorder="1" applyAlignment="1">
      <alignment horizontal="center" vertical="center" wrapText="1"/>
    </xf>
    <xf numFmtId="0" fontId="76" fillId="0" borderId="0" xfId="39" applyFont="1" applyFill="1" applyBorder="1" applyAlignment="1">
      <alignment horizontal="right" vertical="center"/>
    </xf>
    <xf numFmtId="0" fontId="63" fillId="0" borderId="0" xfId="39" applyFont="1" applyFill="1" applyBorder="1" applyAlignment="1">
      <alignment horizontal="right" vertical="center"/>
    </xf>
    <xf numFmtId="183" fontId="63" fillId="0" borderId="0" xfId="39" applyNumberFormat="1" applyFont="1" applyFill="1" applyBorder="1" applyAlignment="1">
      <alignment horizontal="right" vertical="center"/>
    </xf>
    <xf numFmtId="0" fontId="63" fillId="0" borderId="0" xfId="39" applyFont="1" applyFill="1" applyAlignment="1">
      <alignment horizontal="right" vertical="center"/>
    </xf>
    <xf numFmtId="0" fontId="63" fillId="0" borderId="0" xfId="39" applyFont="1" applyFill="1" applyBorder="1" applyAlignment="1">
      <alignment vertical="center" wrapText="1"/>
    </xf>
    <xf numFmtId="0" fontId="76" fillId="0" borderId="0" xfId="39" applyFont="1" applyFill="1" applyAlignment="1">
      <alignment horizontal="right" vertical="center"/>
    </xf>
    <xf numFmtId="183" fontId="63" fillId="0" borderId="0" xfId="39" applyNumberFormat="1" applyFont="1" applyFill="1" applyAlignment="1">
      <alignment horizontal="right" vertical="center"/>
    </xf>
    <xf numFmtId="0" fontId="78" fillId="0" borderId="0" xfId="39" applyFont="1" applyFill="1" applyAlignment="1">
      <alignment horizontal="center" vertical="center"/>
    </xf>
    <xf numFmtId="0" fontId="79" fillId="0" borderId="0" xfId="39" applyFont="1" applyFill="1" applyAlignment="1">
      <alignment horizontal="center" vertical="center"/>
    </xf>
    <xf numFmtId="0" fontId="80" fillId="0" borderId="0" xfId="39" applyFont="1" applyFill="1" applyAlignment="1">
      <alignment horizontal="center" vertical="center"/>
    </xf>
    <xf numFmtId="0" fontId="81" fillId="0" borderId="0" xfId="39" applyFont="1" applyFill="1" applyAlignment="1">
      <alignment horizontal="center" vertical="center"/>
    </xf>
    <xf numFmtId="0" fontId="60" fillId="0" borderId="0" xfId="39" applyFont="1" applyFill="1" applyAlignment="1">
      <alignment horizontal="center" vertical="center"/>
    </xf>
    <xf numFmtId="0" fontId="82" fillId="0" borderId="0" xfId="39" applyFont="1" applyFill="1" applyAlignment="1">
      <alignment horizontal="center" vertical="center"/>
    </xf>
    <xf numFmtId="0" fontId="11" fillId="0" borderId="0" xfId="39" applyFont="1" applyFill="1" applyAlignment="1">
      <alignment horizontal="center" vertical="center"/>
    </xf>
    <xf numFmtId="0" fontId="12" fillId="29" borderId="18" xfId="1" applyFont="1" applyFill="1" applyBorder="1" applyAlignment="1">
      <alignment horizontal="center" vertical="center"/>
    </xf>
    <xf numFmtId="0" fontId="63" fillId="0" borderId="84" xfId="39" applyFont="1" applyFill="1" applyBorder="1" applyAlignment="1">
      <alignment horizontal="center" vertical="center"/>
    </xf>
    <xf numFmtId="0" fontId="63" fillId="0" borderId="93" xfId="39" applyFont="1" applyFill="1" applyBorder="1" applyAlignment="1">
      <alignment horizontal="center" vertical="center"/>
    </xf>
    <xf numFmtId="0" fontId="63" fillId="0" borderId="92" xfId="39" applyFont="1" applyFill="1" applyBorder="1" applyAlignment="1">
      <alignment horizontal="center" vertical="center"/>
    </xf>
    <xf numFmtId="0" fontId="63" fillId="0" borderId="36" xfId="39" applyFont="1" applyFill="1" applyBorder="1" applyAlignment="1">
      <alignment horizontal="center" vertical="center"/>
    </xf>
    <xf numFmtId="0" fontId="65" fillId="0" borderId="71" xfId="39" applyFont="1" applyFill="1" applyBorder="1" applyAlignment="1">
      <alignment horizontal="center" vertical="center"/>
    </xf>
    <xf numFmtId="0" fontId="63" fillId="0" borderId="70" xfId="39" applyFont="1" applyFill="1" applyBorder="1" applyAlignment="1">
      <alignment horizontal="center" vertical="center"/>
    </xf>
    <xf numFmtId="0" fontId="65" fillId="0" borderId="90" xfId="39" applyFont="1" applyFill="1" applyBorder="1" applyAlignment="1">
      <alignment horizontal="center" vertical="center"/>
    </xf>
    <xf numFmtId="0" fontId="63" fillId="0" borderId="90" xfId="39" applyFont="1" applyFill="1" applyBorder="1" applyAlignment="1">
      <alignment horizontal="center" vertical="center"/>
    </xf>
    <xf numFmtId="0" fontId="67" fillId="0" borderId="42" xfId="39" applyFont="1" applyFill="1" applyBorder="1" applyAlignment="1">
      <alignment horizontal="center" vertical="center"/>
    </xf>
    <xf numFmtId="0" fontId="63" fillId="0" borderId="97" xfId="39" applyFont="1" applyFill="1" applyBorder="1" applyAlignment="1">
      <alignment horizontal="center" vertical="center"/>
    </xf>
    <xf numFmtId="0" fontId="65" fillId="0" borderId="61" xfId="39" applyFont="1" applyFill="1" applyBorder="1" applyAlignment="1">
      <alignment vertical="center"/>
    </xf>
    <xf numFmtId="0" fontId="63" fillId="0" borderId="98" xfId="39" applyFont="1" applyFill="1" applyBorder="1" applyAlignment="1">
      <alignment vertical="center"/>
    </xf>
    <xf numFmtId="0" fontId="65" fillId="0" borderId="99" xfId="39" applyFont="1" applyFill="1" applyBorder="1" applyAlignment="1">
      <alignment horizontal="center" vertical="center"/>
    </xf>
    <xf numFmtId="0" fontId="63" fillId="0" borderId="100" xfId="39" applyFont="1" applyFill="1" applyBorder="1" applyAlignment="1">
      <alignment horizontal="center" vertical="center"/>
    </xf>
    <xf numFmtId="0" fontId="65" fillId="0" borderId="80" xfId="39" applyFont="1" applyFill="1" applyBorder="1" applyAlignment="1">
      <alignment horizontal="center" vertical="center"/>
    </xf>
    <xf numFmtId="0" fontId="63" fillId="0" borderId="101" xfId="39" applyFont="1" applyFill="1" applyBorder="1" applyAlignment="1">
      <alignment horizontal="center" vertical="center"/>
    </xf>
    <xf numFmtId="0" fontId="63" fillId="0" borderId="0" xfId="40" applyFont="1" applyFill="1" applyBorder="1" applyAlignment="1">
      <alignment horizontal="center" vertical="center"/>
    </xf>
    <xf numFmtId="0" fontId="63" fillId="0" borderId="84" xfId="39" applyNumberFormat="1" applyFont="1" applyFill="1" applyBorder="1" applyAlignment="1">
      <alignment horizontal="center" vertical="center"/>
    </xf>
    <xf numFmtId="0" fontId="63" fillId="0" borderId="84" xfId="112" applyFont="1" applyFill="1" applyBorder="1" applyAlignment="1">
      <alignment horizontal="center" vertical="center"/>
    </xf>
    <xf numFmtId="0" fontId="65" fillId="0" borderId="38" xfId="39" applyFont="1" applyFill="1" applyBorder="1" applyAlignment="1">
      <alignment horizontal="center" vertical="center"/>
    </xf>
    <xf numFmtId="0" fontId="65" fillId="0" borderId="34" xfId="39" applyFont="1" applyFill="1" applyBorder="1" applyAlignment="1">
      <alignment horizontal="center" vertical="center"/>
    </xf>
    <xf numFmtId="0" fontId="65" fillId="0" borderId="40" xfId="39" applyFont="1" applyFill="1" applyBorder="1" applyAlignment="1">
      <alignment horizontal="center" vertical="center"/>
    </xf>
    <xf numFmtId="49" fontId="53" fillId="29" borderId="55" xfId="2" applyNumberFormat="1" applyFont="1" applyFill="1" applyBorder="1" applyAlignment="1">
      <alignment horizontal="center" vertical="center" wrapText="1"/>
    </xf>
    <xf numFmtId="0" fontId="63" fillId="0" borderId="75" xfId="40" applyFont="1" applyFill="1" applyBorder="1" applyAlignment="1">
      <alignment horizontal="center" vertical="center"/>
    </xf>
    <xf numFmtId="0" fontId="63" fillId="0" borderId="77" xfId="40" applyFont="1" applyFill="1" applyBorder="1" applyAlignment="1">
      <alignment horizontal="center" vertical="center"/>
    </xf>
    <xf numFmtId="0" fontId="63" fillId="0" borderId="12" xfId="95" applyFont="1" applyFill="1" applyBorder="1" applyAlignment="1">
      <alignment horizontal="center" vertical="center" wrapText="1"/>
    </xf>
    <xf numFmtId="0" fontId="63" fillId="0" borderId="50" xfId="39" applyFont="1" applyFill="1" applyBorder="1" applyAlignment="1">
      <alignment horizontal="center" vertical="center"/>
    </xf>
    <xf numFmtId="0" fontId="63" fillId="0" borderId="90" xfId="95" applyFont="1" applyFill="1" applyBorder="1" applyAlignment="1">
      <alignment horizontal="center" vertical="center"/>
    </xf>
    <xf numFmtId="0" fontId="63" fillId="0" borderId="22" xfId="39" applyFont="1" applyFill="1" applyBorder="1" applyAlignment="1">
      <alignment horizontal="center" vertical="center"/>
    </xf>
    <xf numFmtId="0" fontId="68" fillId="0" borderId="102" xfId="39" applyFont="1" applyFill="1" applyBorder="1" applyAlignment="1">
      <alignment horizontal="center" vertical="center"/>
    </xf>
    <xf numFmtId="0" fontId="63" fillId="0" borderId="90" xfId="39" applyFont="1" applyFill="1" applyBorder="1" applyAlignment="1">
      <alignment horizontal="center" vertical="center" wrapText="1"/>
    </xf>
    <xf numFmtId="0" fontId="63" fillId="0" borderId="12" xfId="81" applyFont="1" applyFill="1" applyBorder="1" applyAlignment="1">
      <alignment horizontal="center" vertical="center"/>
    </xf>
    <xf numFmtId="0" fontId="63" fillId="0" borderId="102" xfId="39" applyFont="1" applyFill="1" applyBorder="1" applyAlignment="1">
      <alignment horizontal="center" vertical="center"/>
    </xf>
    <xf numFmtId="0" fontId="63" fillId="0" borderId="103" xfId="39" applyFont="1" applyFill="1" applyBorder="1" applyAlignment="1">
      <alignment horizontal="center" vertical="center"/>
    </xf>
    <xf numFmtId="0" fontId="63" fillId="0" borderId="74" xfId="111" applyFont="1" applyFill="1" applyBorder="1" applyAlignment="1">
      <alignment horizontal="center" vertical="center"/>
    </xf>
    <xf numFmtId="0" fontId="68" fillId="0" borderId="103" xfId="39" applyFont="1" applyFill="1" applyBorder="1" applyAlignment="1">
      <alignment horizontal="center" vertical="center"/>
    </xf>
    <xf numFmtId="0" fontId="63" fillId="0" borderId="0" xfId="112" applyFont="1" applyFill="1" applyBorder="1" applyAlignment="1">
      <alignment horizontal="center" vertical="center"/>
    </xf>
    <xf numFmtId="0" fontId="63" fillId="0" borderId="105" xfId="112" applyFont="1" applyFill="1" applyBorder="1" applyAlignment="1">
      <alignment horizontal="center" vertical="center"/>
    </xf>
    <xf numFmtId="0" fontId="83" fillId="0" borderId="0" xfId="3" applyFont="1" applyAlignment="1">
      <alignment horizontal="left" vertical="center"/>
    </xf>
    <xf numFmtId="0" fontId="57" fillId="0" borderId="0" xfId="39" applyFont="1" applyFill="1" applyBorder="1" applyAlignment="1">
      <alignment horizontal="right" vertical="center"/>
    </xf>
    <xf numFmtId="0" fontId="59" fillId="0" borderId="61" xfId="39" applyFont="1" applyFill="1" applyBorder="1" applyAlignment="1">
      <alignment vertical="center"/>
    </xf>
    <xf numFmtId="0" fontId="60" fillId="0" borderId="61" xfId="39" applyFont="1" applyFill="1" applyBorder="1" applyAlignment="1">
      <alignment vertical="center"/>
    </xf>
    <xf numFmtId="0" fontId="83" fillId="0" borderId="0" xfId="3" applyFont="1" applyFill="1" applyAlignment="1">
      <alignment horizontal="left" vertical="center"/>
    </xf>
    <xf numFmtId="0" fontId="63" fillId="0" borderId="12" xfId="39" applyFont="1" applyFill="1" applyBorder="1" applyAlignment="1">
      <alignment horizontal="center" vertical="center" shrinkToFit="1"/>
    </xf>
    <xf numFmtId="0" fontId="63" fillId="0" borderId="75" xfId="39" applyFont="1" applyFill="1" applyBorder="1" applyAlignment="1">
      <alignment horizontal="center" vertical="center" wrapText="1"/>
    </xf>
    <xf numFmtId="0" fontId="68" fillId="0" borderId="76" xfId="0" applyFont="1" applyFill="1" applyBorder="1" applyAlignment="1">
      <alignment horizontal="center" vertical="center"/>
    </xf>
    <xf numFmtId="0" fontId="68" fillId="0" borderId="91" xfId="39" applyFont="1" applyFill="1" applyBorder="1" applyAlignment="1">
      <alignment horizontal="center" vertical="center"/>
    </xf>
    <xf numFmtId="0" fontId="63" fillId="0" borderId="106" xfId="39" applyFont="1" applyFill="1" applyBorder="1" applyAlignment="1">
      <alignment horizontal="center" vertical="center"/>
    </xf>
    <xf numFmtId="0" fontId="65" fillId="0" borderId="71" xfId="39" applyNumberFormat="1" applyFont="1" applyFill="1" applyBorder="1" applyAlignment="1">
      <alignment horizontal="center" vertical="center"/>
    </xf>
    <xf numFmtId="0" fontId="63" fillId="0" borderId="0" xfId="40" applyFont="1" applyFill="1" applyBorder="1" applyAlignment="1">
      <alignment horizontal="center" vertical="center" wrapText="1"/>
    </xf>
    <xf numFmtId="0" fontId="63" fillId="0" borderId="54" xfId="40" applyFont="1" applyFill="1" applyBorder="1" applyAlignment="1">
      <alignment horizontal="center" vertical="center" wrapText="1"/>
    </xf>
    <xf numFmtId="0" fontId="63" fillId="0" borderId="90" xfId="40" applyFont="1" applyFill="1" applyBorder="1" applyAlignment="1">
      <alignment horizontal="center" vertical="center"/>
    </xf>
    <xf numFmtId="0" fontId="63" fillId="0" borderId="12" xfId="40" applyFont="1" applyFill="1" applyBorder="1" applyAlignment="1">
      <alignment horizontal="center" vertical="center"/>
    </xf>
    <xf numFmtId="0" fontId="11" fillId="29" borderId="9" xfId="1" applyFont="1" applyFill="1" applyBorder="1" applyAlignment="1">
      <alignment horizontal="center" vertical="center"/>
    </xf>
    <xf numFmtId="0" fontId="63" fillId="0" borderId="74" xfId="81" applyFont="1" applyFill="1" applyBorder="1" applyAlignment="1">
      <alignment horizontal="center" vertical="center" wrapText="1"/>
    </xf>
    <xf numFmtId="0" fontId="63" fillId="0" borderId="77" xfId="0" applyFont="1" applyFill="1" applyBorder="1" applyAlignment="1">
      <alignment horizontal="center" vertical="center"/>
    </xf>
    <xf numFmtId="0" fontId="63" fillId="0" borderId="74" xfId="96" applyFont="1" applyFill="1" applyBorder="1" applyAlignment="1">
      <alignment horizontal="center" vertical="center"/>
    </xf>
    <xf numFmtId="0" fontId="68" fillId="0" borderId="75" xfId="0" applyFont="1" applyFill="1" applyBorder="1" applyAlignment="1">
      <alignment horizontal="center" vertical="center"/>
    </xf>
    <xf numFmtId="0" fontId="68" fillId="0" borderId="77" xfId="0" applyFont="1" applyFill="1" applyBorder="1" applyAlignment="1">
      <alignment horizontal="center" vertical="center"/>
    </xf>
    <xf numFmtId="0" fontId="63" fillId="0" borderId="74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top"/>
    </xf>
    <xf numFmtId="0" fontId="52" fillId="27" borderId="1" xfId="3" applyFont="1" applyFill="1" applyBorder="1" applyAlignment="1">
      <alignment horizontal="center" vertical="center" wrapText="1" shrinkToFit="1"/>
    </xf>
    <xf numFmtId="0" fontId="52" fillId="27" borderId="5" xfId="3" applyFont="1" applyFill="1" applyBorder="1" applyAlignment="1">
      <alignment horizontal="center" vertical="center" wrapText="1" shrinkToFit="1"/>
    </xf>
    <xf numFmtId="0" fontId="52" fillId="27" borderId="34" xfId="3" applyFont="1" applyFill="1" applyBorder="1" applyAlignment="1">
      <alignment horizontal="center" vertical="center" wrapText="1" shrinkToFit="1"/>
    </xf>
    <xf numFmtId="0" fontId="52" fillId="27" borderId="36" xfId="3" applyFont="1" applyFill="1" applyBorder="1" applyAlignment="1">
      <alignment horizontal="center" vertical="center" wrapText="1" shrinkToFit="1"/>
    </xf>
    <xf numFmtId="0" fontId="3" fillId="0" borderId="0" xfId="1" applyFont="1" applyBorder="1" applyAlignment="1">
      <alignment horizontal="center" vertical="top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49" fontId="16" fillId="2" borderId="57" xfId="2" applyNumberFormat="1" applyFont="1" applyFill="1" applyBorder="1" applyAlignment="1">
      <alignment horizontal="center" vertical="center" wrapText="1"/>
    </xf>
    <xf numFmtId="49" fontId="16" fillId="2" borderId="45" xfId="2" applyNumberFormat="1" applyFont="1" applyFill="1" applyBorder="1" applyAlignment="1">
      <alignment horizontal="center" vertical="center" wrapText="1"/>
    </xf>
    <xf numFmtId="177" fontId="52" fillId="27" borderId="35" xfId="3" applyNumberFormat="1" applyFont="1" applyFill="1" applyBorder="1" applyAlignment="1">
      <alignment horizontal="center" vertical="center" wrapText="1" shrinkToFit="1"/>
    </xf>
    <xf numFmtId="177" fontId="52" fillId="27" borderId="37" xfId="3" applyNumberFormat="1" applyFont="1" applyFill="1" applyBorder="1" applyAlignment="1">
      <alignment horizontal="center" vertical="center" wrapText="1" shrinkToFit="1"/>
    </xf>
    <xf numFmtId="49" fontId="16" fillId="2" borderId="19" xfId="2" applyNumberFormat="1" applyFont="1" applyFill="1" applyBorder="1" applyAlignment="1">
      <alignment horizontal="center" vertical="center" wrapText="1"/>
    </xf>
    <xf numFmtId="49" fontId="16" fillId="2" borderId="44" xfId="2" applyNumberFormat="1" applyFont="1" applyFill="1" applyBorder="1" applyAlignment="1">
      <alignment horizontal="center" vertical="center" wrapText="1"/>
    </xf>
    <xf numFmtId="49" fontId="16" fillId="2" borderId="60" xfId="2" applyNumberFormat="1" applyFont="1" applyFill="1" applyBorder="1" applyAlignment="1">
      <alignment horizontal="center" vertical="center" wrapText="1"/>
    </xf>
    <xf numFmtId="49" fontId="16" fillId="2" borderId="59" xfId="2" applyNumberFormat="1" applyFont="1" applyFill="1" applyBorder="1" applyAlignment="1">
      <alignment horizontal="center" vertical="center" wrapText="1"/>
    </xf>
    <xf numFmtId="181" fontId="57" fillId="0" borderId="32" xfId="39" applyNumberFormat="1" applyFont="1" applyFill="1" applyBorder="1" applyAlignment="1">
      <alignment horizontal="center" vertical="center"/>
    </xf>
    <xf numFmtId="0" fontId="63" fillId="0" borderId="70" xfId="39" applyFont="1" applyFill="1" applyBorder="1" applyAlignment="1">
      <alignment horizontal="center" vertical="center" wrapText="1"/>
    </xf>
    <xf numFmtId="0" fontId="63" fillId="0" borderId="71" xfId="39" applyFont="1" applyFill="1" applyBorder="1" applyAlignment="1">
      <alignment horizontal="center" vertical="center" wrapText="1"/>
    </xf>
    <xf numFmtId="0" fontId="63" fillId="0" borderId="32" xfId="39" applyFont="1" applyFill="1" applyBorder="1" applyAlignment="1">
      <alignment horizontal="center" vertical="center" wrapText="1"/>
    </xf>
    <xf numFmtId="0" fontId="63" fillId="0" borderId="72" xfId="39" applyFont="1" applyFill="1" applyBorder="1" applyAlignment="1">
      <alignment horizontal="center" vertical="center" wrapText="1"/>
    </xf>
    <xf numFmtId="0" fontId="63" fillId="0" borderId="73" xfId="39" applyFont="1" applyFill="1" applyBorder="1" applyAlignment="1">
      <alignment horizontal="center" vertical="center" wrapText="1"/>
    </xf>
    <xf numFmtId="0" fontId="55" fillId="0" borderId="61" xfId="39" applyFont="1" applyFill="1" applyBorder="1" applyAlignment="1">
      <alignment horizontal="center" vertical="center"/>
    </xf>
    <xf numFmtId="0" fontId="55" fillId="0" borderId="0" xfId="39" applyFont="1" applyFill="1" applyBorder="1" applyAlignment="1">
      <alignment horizontal="center" vertical="center"/>
    </xf>
    <xf numFmtId="0" fontId="57" fillId="0" borderId="0" xfId="39" applyFont="1" applyFill="1" applyBorder="1" applyAlignment="1">
      <alignment horizontal="center" vertical="center"/>
    </xf>
    <xf numFmtId="0" fontId="57" fillId="0" borderId="32" xfId="39" applyFont="1" applyFill="1" applyBorder="1" applyAlignment="1">
      <alignment horizontal="center" vertical="center" textRotation="255"/>
    </xf>
    <xf numFmtId="178" fontId="57" fillId="0" borderId="32" xfId="39" applyNumberFormat="1" applyFont="1" applyFill="1" applyBorder="1" applyAlignment="1">
      <alignment horizontal="center" vertical="center"/>
    </xf>
    <xf numFmtId="0" fontId="57" fillId="0" borderId="63" xfId="39" applyFont="1" applyFill="1" applyBorder="1" applyAlignment="1">
      <alignment horizontal="center" vertical="center" textRotation="255"/>
    </xf>
    <xf numFmtId="179" fontId="57" fillId="0" borderId="32" xfId="39" applyNumberFormat="1" applyFont="1" applyFill="1" applyBorder="1" applyAlignment="1">
      <alignment horizontal="center" vertical="center"/>
    </xf>
    <xf numFmtId="180" fontId="57" fillId="0" borderId="32" xfId="39" applyNumberFormat="1" applyFont="1" applyFill="1" applyBorder="1" applyAlignment="1">
      <alignment horizontal="center" vertical="center"/>
    </xf>
    <xf numFmtId="0" fontId="63" fillId="0" borderId="36" xfId="39" applyFont="1" applyFill="1" applyBorder="1" applyAlignment="1">
      <alignment horizontal="center" vertical="center" wrapText="1"/>
    </xf>
    <xf numFmtId="0" fontId="63" fillId="0" borderId="46" xfId="39" applyFont="1" applyFill="1" applyBorder="1" applyAlignment="1">
      <alignment horizontal="center" vertical="center" wrapText="1"/>
    </xf>
    <xf numFmtId="0" fontId="57" fillId="0" borderId="64" xfId="39" applyFont="1" applyFill="1" applyBorder="1" applyAlignment="1">
      <alignment horizontal="center" vertical="center" textRotation="255"/>
    </xf>
    <xf numFmtId="0" fontId="57" fillId="0" borderId="68" xfId="39" applyFont="1" applyFill="1" applyBorder="1" applyAlignment="1">
      <alignment horizontal="center" vertical="center" textRotation="255"/>
    </xf>
    <xf numFmtId="182" fontId="57" fillId="0" borderId="65" xfId="39" applyNumberFormat="1" applyFont="1" applyFill="1" applyBorder="1" applyAlignment="1">
      <alignment horizontal="center" vertical="center"/>
    </xf>
    <xf numFmtId="182" fontId="57" fillId="0" borderId="66" xfId="39" applyNumberFormat="1" applyFont="1" applyFill="1" applyBorder="1" applyAlignment="1">
      <alignment horizontal="center" vertical="center"/>
    </xf>
    <xf numFmtId="0" fontId="57" fillId="0" borderId="38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/>
    </xf>
    <xf numFmtId="0" fontId="63" fillId="0" borderId="34" xfId="0" applyFont="1" applyFill="1" applyBorder="1" applyAlignment="1">
      <alignment horizontal="center" vertical="center" wrapText="1"/>
    </xf>
    <xf numFmtId="0" fontId="63" fillId="0" borderId="38" xfId="0" applyFont="1" applyFill="1" applyBorder="1" applyAlignment="1">
      <alignment horizontal="center" vertical="center" wrapText="1"/>
    </xf>
    <xf numFmtId="0" fontId="63" fillId="0" borderId="40" xfId="0" applyFont="1" applyFill="1" applyBorder="1" applyAlignment="1">
      <alignment horizontal="center" vertical="center" wrapText="1"/>
    </xf>
    <xf numFmtId="0" fontId="57" fillId="0" borderId="39" xfId="0" applyFont="1" applyFill="1" applyBorder="1" applyAlignment="1">
      <alignment horizontal="center" vertical="center"/>
    </xf>
    <xf numFmtId="0" fontId="57" fillId="0" borderId="35" xfId="0" applyFont="1" applyFill="1" applyBorder="1" applyAlignment="1">
      <alignment horizontal="center" vertical="center"/>
    </xf>
    <xf numFmtId="0" fontId="63" fillId="0" borderId="78" xfId="39" applyFont="1" applyFill="1" applyBorder="1" applyAlignment="1">
      <alignment horizontal="center" vertical="center" wrapText="1"/>
    </xf>
    <xf numFmtId="0" fontId="57" fillId="0" borderId="40" xfId="0" applyFont="1" applyFill="1" applyBorder="1" applyAlignment="1">
      <alignment horizontal="center" vertical="center"/>
    </xf>
    <xf numFmtId="0" fontId="57" fillId="0" borderId="41" xfId="0" applyFont="1" applyFill="1" applyBorder="1" applyAlignment="1">
      <alignment horizontal="center" vertical="center"/>
    </xf>
    <xf numFmtId="0" fontId="63" fillId="0" borderId="86" xfId="39" applyFont="1" applyFill="1" applyBorder="1" applyAlignment="1">
      <alignment horizontal="center" vertical="center" wrapText="1"/>
    </xf>
    <xf numFmtId="0" fontId="63" fillId="0" borderId="87" xfId="39" applyFont="1" applyFill="1" applyBorder="1" applyAlignment="1">
      <alignment horizontal="center" vertical="center" wrapText="1"/>
    </xf>
    <xf numFmtId="0" fontId="63" fillId="0" borderId="88" xfId="39" applyFont="1" applyFill="1" applyBorder="1" applyAlignment="1">
      <alignment horizontal="center" vertical="center" wrapText="1"/>
    </xf>
    <xf numFmtId="0" fontId="63" fillId="0" borderId="12" xfId="39" applyFont="1" applyFill="1" applyBorder="1" applyAlignment="1">
      <alignment horizontal="center" vertical="center" wrapText="1"/>
    </xf>
    <xf numFmtId="0" fontId="63" fillId="0" borderId="74" xfId="39" applyFont="1" applyFill="1" applyBorder="1" applyAlignment="1">
      <alignment horizontal="center" vertical="center" wrapText="1"/>
    </xf>
    <xf numFmtId="0" fontId="63" fillId="0" borderId="50" xfId="39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/>
    </xf>
    <xf numFmtId="0" fontId="57" fillId="0" borderId="104" xfId="0" applyFont="1" applyFill="1" applyBorder="1" applyAlignment="1">
      <alignment horizontal="center" vertical="center"/>
    </xf>
    <xf numFmtId="0" fontId="57" fillId="0" borderId="49" xfId="0" applyFont="1" applyFill="1" applyBorder="1" applyAlignment="1">
      <alignment horizontal="center" vertical="center"/>
    </xf>
    <xf numFmtId="184" fontId="63" fillId="0" borderId="0" xfId="39" applyNumberFormat="1" applyFont="1" applyFill="1" applyAlignment="1">
      <alignment horizontal="left" vertical="center"/>
    </xf>
    <xf numFmtId="184" fontId="77" fillId="0" borderId="0" xfId="39" applyNumberFormat="1" applyFont="1" applyFill="1" applyAlignment="1">
      <alignment horizontal="left" vertical="center"/>
    </xf>
    <xf numFmtId="0" fontId="57" fillId="0" borderId="92" xfId="39" applyFont="1" applyFill="1" applyBorder="1" applyAlignment="1">
      <alignment horizontal="left" vertical="center"/>
    </xf>
    <xf numFmtId="0" fontId="57" fillId="0" borderId="12" xfId="0" applyFont="1" applyFill="1" applyBorder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57" fillId="0" borderId="50" xfId="0" applyFont="1" applyFill="1" applyBorder="1" applyAlignment="1">
      <alignment horizontal="center" vertical="center"/>
    </xf>
    <xf numFmtId="0" fontId="55" fillId="0" borderId="61" xfId="39" applyFont="1" applyBorder="1" applyAlignment="1">
      <alignment horizontal="center" vertical="center"/>
    </xf>
    <xf numFmtId="0" fontId="55" fillId="0" borderId="0" xfId="39" applyFont="1" applyBorder="1" applyAlignment="1">
      <alignment horizontal="center" vertical="center"/>
    </xf>
    <xf numFmtId="0" fontId="57" fillId="0" borderId="0" xfId="39" applyFont="1" applyBorder="1" applyAlignment="1">
      <alignment horizontal="center" vertical="center"/>
    </xf>
    <xf numFmtId="0" fontId="54" fillId="2" borderId="36" xfId="39" applyFont="1" applyFill="1" applyBorder="1" applyAlignment="1">
      <alignment horizontal="center" vertical="center" wrapText="1"/>
    </xf>
    <xf numFmtId="0" fontId="54" fillId="2" borderId="46" xfId="39" applyFont="1" applyFill="1" applyBorder="1" applyAlignment="1">
      <alignment horizontal="center" vertical="center" wrapText="1"/>
    </xf>
    <xf numFmtId="184" fontId="77" fillId="4" borderId="0" xfId="39" applyNumberFormat="1" applyFont="1" applyFill="1" applyAlignment="1">
      <alignment horizontal="left" vertical="center"/>
    </xf>
    <xf numFmtId="185" fontId="57" fillId="0" borderId="32" xfId="39" applyNumberFormat="1" applyFont="1" applyFill="1" applyBorder="1" applyAlignment="1">
      <alignment horizontal="center" vertical="center"/>
    </xf>
    <xf numFmtId="0" fontId="63" fillId="0" borderId="22" xfId="39" applyFont="1" applyFill="1" applyBorder="1" applyAlignment="1">
      <alignment horizontal="center" vertical="center" wrapText="1"/>
    </xf>
    <xf numFmtId="0" fontId="63" fillId="0" borderId="90" xfId="39" applyFont="1" applyFill="1" applyBorder="1" applyAlignment="1">
      <alignment horizontal="center" vertical="center" wrapText="1"/>
    </xf>
    <xf numFmtId="0" fontId="63" fillId="0" borderId="52" xfId="39" applyFont="1" applyFill="1" applyBorder="1" applyAlignment="1">
      <alignment horizontal="center" vertical="center" wrapText="1"/>
    </xf>
    <xf numFmtId="0" fontId="63" fillId="0" borderId="94" xfId="39" applyFont="1" applyFill="1" applyBorder="1" applyAlignment="1">
      <alignment horizontal="center" vertical="center" wrapText="1"/>
    </xf>
    <xf numFmtId="0" fontId="63" fillId="0" borderId="95" xfId="39" applyFont="1" applyFill="1" applyBorder="1" applyAlignment="1">
      <alignment horizontal="center" vertical="center" wrapText="1"/>
    </xf>
    <xf numFmtId="0" fontId="63" fillId="0" borderId="96" xfId="39" applyFont="1" applyFill="1" applyBorder="1" applyAlignment="1">
      <alignment horizontal="center" vertical="center" wrapText="1"/>
    </xf>
    <xf numFmtId="0" fontId="57" fillId="0" borderId="0" xfId="39" applyFont="1" applyFill="1" applyBorder="1" applyAlignment="1">
      <alignment horizontal="left" vertical="center"/>
    </xf>
  </cellXfs>
  <cellStyles count="138">
    <cellStyle name="20% - 輔色1 2" xfId="4"/>
    <cellStyle name="20% - 輔色2 2" xfId="5"/>
    <cellStyle name="20% - 輔色3 2" xfId="6"/>
    <cellStyle name="20% - 輔色4 2" xfId="7"/>
    <cellStyle name="20% - 輔色5 2" xfId="8"/>
    <cellStyle name="20% - 輔色6 2" xfId="9"/>
    <cellStyle name="40% - 輔色1 2" xfId="10"/>
    <cellStyle name="40% - 輔色2 2" xfId="11"/>
    <cellStyle name="40% - 輔色3 2" xfId="12"/>
    <cellStyle name="40% - 輔色4 2" xfId="13"/>
    <cellStyle name="40% - 輔色5 2" xfId="14"/>
    <cellStyle name="40% - 輔色6 2" xfId="15"/>
    <cellStyle name="60% - 輔色1 2" xfId="16"/>
    <cellStyle name="60% - 輔色2 2" xfId="17"/>
    <cellStyle name="60% - 輔色3 2" xfId="18"/>
    <cellStyle name="60% - 輔色4 2" xfId="19"/>
    <cellStyle name="60% - 輔色5 2" xfId="20"/>
    <cellStyle name="60% - 輔色6 2" xfId="21"/>
    <cellStyle name="一般" xfId="0" builtinId="0"/>
    <cellStyle name="一般 10" xfId="22"/>
    <cellStyle name="一般 106" xfId="23"/>
    <cellStyle name="一般 11" xfId="2"/>
    <cellStyle name="一般 12" xfId="24"/>
    <cellStyle name="一般 12 2" xfId="25"/>
    <cellStyle name="一般 129" xfId="26"/>
    <cellStyle name="一般 13" xfId="27"/>
    <cellStyle name="一般 14" xfId="28"/>
    <cellStyle name="一般 149" xfId="29"/>
    <cellStyle name="一般 15" xfId="30"/>
    <cellStyle name="一般 16" xfId="31"/>
    <cellStyle name="一般 17" xfId="32"/>
    <cellStyle name="一般 172" xfId="33"/>
    <cellStyle name="一般 175" xfId="34"/>
    <cellStyle name="一般 18" xfId="35"/>
    <cellStyle name="一般 181" xfId="36"/>
    <cellStyle name="一般 19" xfId="37"/>
    <cellStyle name="一般 198" xfId="38"/>
    <cellStyle name="一般 2" xfId="3"/>
    <cellStyle name="一般 2 2" xfId="39"/>
    <cellStyle name="一般 2 2 2" xfId="40"/>
    <cellStyle name="一般 2 2 3" xfId="41"/>
    <cellStyle name="一般 20" xfId="42"/>
    <cellStyle name="一般 21" xfId="43"/>
    <cellStyle name="一般 22" xfId="44"/>
    <cellStyle name="一般 221" xfId="45"/>
    <cellStyle name="一般 23" xfId="46"/>
    <cellStyle name="一般 24" xfId="47"/>
    <cellStyle name="一般 25" xfId="48"/>
    <cellStyle name="一般 26" xfId="49"/>
    <cellStyle name="一般 27" xfId="50"/>
    <cellStyle name="一般 28" xfId="51"/>
    <cellStyle name="一般 29" xfId="52"/>
    <cellStyle name="一般 3" xfId="53"/>
    <cellStyle name="一般 3 2" xfId="54"/>
    <cellStyle name="一般 3 2 3" xfId="55"/>
    <cellStyle name="一般 3 2 4 2" xfId="56"/>
    <cellStyle name="一般 3 3" xfId="57"/>
    <cellStyle name="一般 3 3 2" xfId="58"/>
    <cellStyle name="一般 30" xfId="59"/>
    <cellStyle name="一般 31" xfId="60"/>
    <cellStyle name="一般 32" xfId="61"/>
    <cellStyle name="一般 33" xfId="62"/>
    <cellStyle name="一般 34" xfId="63"/>
    <cellStyle name="一般 35" xfId="64"/>
    <cellStyle name="一般 36" xfId="65"/>
    <cellStyle name="一般 37" xfId="66"/>
    <cellStyle name="一般 38" xfId="67"/>
    <cellStyle name="一般 39" xfId="68"/>
    <cellStyle name="一般 4" xfId="69"/>
    <cellStyle name="一般 40" xfId="70"/>
    <cellStyle name="一般 41" xfId="71"/>
    <cellStyle name="一般 42" xfId="72"/>
    <cellStyle name="一般 43" xfId="73"/>
    <cellStyle name="一般 44" xfId="74"/>
    <cellStyle name="一般 45" xfId="75"/>
    <cellStyle name="一般 46" xfId="76"/>
    <cellStyle name="一般 47" xfId="77"/>
    <cellStyle name="一般 48" xfId="78"/>
    <cellStyle name="一般 49" xfId="79"/>
    <cellStyle name="一般 5" xfId="80"/>
    <cellStyle name="一般 5 2" xfId="81"/>
    <cellStyle name="一般 50" xfId="82"/>
    <cellStyle name="一般 51" xfId="83"/>
    <cellStyle name="一般 52" xfId="84"/>
    <cellStyle name="一般 53" xfId="85"/>
    <cellStyle name="一般 54" xfId="86"/>
    <cellStyle name="一般 55" xfId="87"/>
    <cellStyle name="一般 56" xfId="88"/>
    <cellStyle name="一般 57" xfId="89"/>
    <cellStyle name="一般 58" xfId="90"/>
    <cellStyle name="一般 58 2" xfId="91"/>
    <cellStyle name="一般 58 3" xfId="92"/>
    <cellStyle name="一般 59" xfId="93"/>
    <cellStyle name="一般 6" xfId="94"/>
    <cellStyle name="一般 6 2" xfId="95"/>
    <cellStyle name="一般 6 2 2" xfId="96"/>
    <cellStyle name="一般 60" xfId="97"/>
    <cellStyle name="一般 61" xfId="98"/>
    <cellStyle name="一般 62" xfId="99"/>
    <cellStyle name="一般 63" xfId="100"/>
    <cellStyle name="一般 64" xfId="101"/>
    <cellStyle name="一般 65" xfId="102"/>
    <cellStyle name="一般 66" xfId="103"/>
    <cellStyle name="一般 67" xfId="104"/>
    <cellStyle name="一般 68" xfId="105"/>
    <cellStyle name="一般 69" xfId="106"/>
    <cellStyle name="一般 7" xfId="107"/>
    <cellStyle name="一般 7 2" xfId="108"/>
    <cellStyle name="一般 7 3" xfId="109"/>
    <cellStyle name="一般 7 3 2" xfId="110"/>
    <cellStyle name="一般 7 3 4 2" xfId="111"/>
    <cellStyle name="一般 8" xfId="1"/>
    <cellStyle name="一般 8 2" xfId="112"/>
    <cellStyle name="一般 9" xfId="113"/>
    <cellStyle name="一般 92 12" xfId="114"/>
    <cellStyle name="中等 2" xfId="115"/>
    <cellStyle name="合計 2" xfId="116"/>
    <cellStyle name="好 2" xfId="117"/>
    <cellStyle name="計算方式 2" xfId="118"/>
    <cellStyle name="連結的儲存格 2" xfId="119"/>
    <cellStyle name="備註 2" xfId="120"/>
    <cellStyle name="說明文字 2" xfId="121"/>
    <cellStyle name="輔色1 2" xfId="122"/>
    <cellStyle name="輔色2 2" xfId="123"/>
    <cellStyle name="輔色3 2" xfId="124"/>
    <cellStyle name="輔色4 2" xfId="125"/>
    <cellStyle name="輔色5 2" xfId="126"/>
    <cellStyle name="輔色6 2" xfId="127"/>
    <cellStyle name="標題 1 2" xfId="128"/>
    <cellStyle name="標題 2 2" xfId="129"/>
    <cellStyle name="標題 3 2" xfId="130"/>
    <cellStyle name="標題 4 2" xfId="131"/>
    <cellStyle name="標題 5" xfId="132"/>
    <cellStyle name="輸入 2" xfId="133"/>
    <cellStyle name="輸出 2" xfId="134"/>
    <cellStyle name="檢查儲存格 2" xfId="135"/>
    <cellStyle name="壞 2" xfId="136"/>
    <cellStyle name="警告文字 2" xfId="1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zoomScale="80" zoomScaleNormal="80" workbookViewId="0">
      <selection activeCell="L6" sqref="L6"/>
    </sheetView>
  </sheetViews>
  <sheetFormatPr defaultColWidth="9.375" defaultRowHeight="31.9" customHeight="1"/>
  <cols>
    <col min="1" max="1" width="9.375" style="33" customWidth="1"/>
    <col min="2" max="2" width="7.75" style="33" customWidth="1"/>
    <col min="3" max="3" width="41.25" style="31" bestFit="1" customWidth="1"/>
    <col min="4" max="4" width="34.375" style="31" customWidth="1"/>
    <col min="5" max="11" width="6.875" style="1" customWidth="1"/>
    <col min="12" max="12" width="22" style="1" customWidth="1"/>
    <col min="13" max="13" width="56.375" style="1" hidden="1" customWidth="1"/>
    <col min="14" max="220" width="22" style="1" customWidth="1"/>
    <col min="221" max="221" width="9.375" style="1" customWidth="1"/>
    <col min="222" max="222" width="5.5" style="1" customWidth="1"/>
    <col min="223" max="233" width="11.5" style="1" customWidth="1"/>
    <col min="234" max="234" width="9.375" style="1" customWidth="1"/>
    <col min="235" max="235" width="5.5" style="1" customWidth="1"/>
    <col min="236" max="236" width="9.375" style="1"/>
    <col min="237" max="237" width="9.375" style="1" customWidth="1"/>
    <col min="238" max="238" width="7.75" style="1" customWidth="1"/>
    <col min="239" max="240" width="31.625" style="1" customWidth="1"/>
    <col min="241" max="476" width="22" style="1" customWidth="1"/>
    <col min="477" max="477" width="9.375" style="1" customWidth="1"/>
    <col min="478" max="478" width="5.5" style="1" customWidth="1"/>
    <col min="479" max="489" width="11.5" style="1" customWidth="1"/>
    <col min="490" max="490" width="9.375" style="1" customWidth="1"/>
    <col min="491" max="491" width="5.5" style="1" customWidth="1"/>
    <col min="492" max="492" width="9.375" style="1"/>
    <col min="493" max="493" width="9.375" style="1" customWidth="1"/>
    <col min="494" max="494" width="7.75" style="1" customWidth="1"/>
    <col min="495" max="496" width="31.625" style="1" customWidth="1"/>
    <col min="497" max="732" width="22" style="1" customWidth="1"/>
    <col min="733" max="733" width="9.375" style="1" customWidth="1"/>
    <col min="734" max="734" width="5.5" style="1" customWidth="1"/>
    <col min="735" max="745" width="11.5" style="1" customWidth="1"/>
    <col min="746" max="746" width="9.375" style="1" customWidth="1"/>
    <col min="747" max="747" width="5.5" style="1" customWidth="1"/>
    <col min="748" max="748" width="9.375" style="1"/>
    <col min="749" max="749" width="9.375" style="1" customWidth="1"/>
    <col min="750" max="750" width="7.75" style="1" customWidth="1"/>
    <col min="751" max="752" width="31.625" style="1" customWidth="1"/>
    <col min="753" max="988" width="22" style="1" customWidth="1"/>
    <col min="989" max="989" width="9.375" style="1" customWidth="1"/>
    <col min="990" max="990" width="5.5" style="1" customWidth="1"/>
    <col min="991" max="1001" width="11.5" style="1" customWidth="1"/>
    <col min="1002" max="1002" width="9.375" style="1" customWidth="1"/>
    <col min="1003" max="1003" width="5.5" style="1" customWidth="1"/>
    <col min="1004" max="1004" width="9.375" style="1"/>
    <col min="1005" max="1005" width="9.375" style="1" customWidth="1"/>
    <col min="1006" max="1006" width="7.75" style="1" customWidth="1"/>
    <col min="1007" max="1008" width="31.625" style="1" customWidth="1"/>
    <col min="1009" max="1244" width="22" style="1" customWidth="1"/>
    <col min="1245" max="1245" width="9.375" style="1" customWidth="1"/>
    <col min="1246" max="1246" width="5.5" style="1" customWidth="1"/>
    <col min="1247" max="1257" width="11.5" style="1" customWidth="1"/>
    <col min="1258" max="1258" width="9.375" style="1" customWidth="1"/>
    <col min="1259" max="1259" width="5.5" style="1" customWidth="1"/>
    <col min="1260" max="1260" width="9.375" style="1"/>
    <col min="1261" max="1261" width="9.375" style="1" customWidth="1"/>
    <col min="1262" max="1262" width="7.75" style="1" customWidth="1"/>
    <col min="1263" max="1264" width="31.625" style="1" customWidth="1"/>
    <col min="1265" max="1500" width="22" style="1" customWidth="1"/>
    <col min="1501" max="1501" width="9.375" style="1" customWidth="1"/>
    <col min="1502" max="1502" width="5.5" style="1" customWidth="1"/>
    <col min="1503" max="1513" width="11.5" style="1" customWidth="1"/>
    <col min="1514" max="1514" width="9.375" style="1" customWidth="1"/>
    <col min="1515" max="1515" width="5.5" style="1" customWidth="1"/>
    <col min="1516" max="1516" width="9.375" style="1"/>
    <col min="1517" max="1517" width="9.375" style="1" customWidth="1"/>
    <col min="1518" max="1518" width="7.75" style="1" customWidth="1"/>
    <col min="1519" max="1520" width="31.625" style="1" customWidth="1"/>
    <col min="1521" max="1756" width="22" style="1" customWidth="1"/>
    <col min="1757" max="1757" width="9.375" style="1" customWidth="1"/>
    <col min="1758" max="1758" width="5.5" style="1" customWidth="1"/>
    <col min="1759" max="1769" width="11.5" style="1" customWidth="1"/>
    <col min="1770" max="1770" width="9.375" style="1" customWidth="1"/>
    <col min="1771" max="1771" width="5.5" style="1" customWidth="1"/>
    <col min="1772" max="1772" width="9.375" style="1"/>
    <col min="1773" max="1773" width="9.375" style="1" customWidth="1"/>
    <col min="1774" max="1774" width="7.75" style="1" customWidth="1"/>
    <col min="1775" max="1776" width="31.625" style="1" customWidth="1"/>
    <col min="1777" max="2012" width="22" style="1" customWidth="1"/>
    <col min="2013" max="2013" width="9.375" style="1" customWidth="1"/>
    <col min="2014" max="2014" width="5.5" style="1" customWidth="1"/>
    <col min="2015" max="2025" width="11.5" style="1" customWidth="1"/>
    <col min="2026" max="2026" width="9.375" style="1" customWidth="1"/>
    <col min="2027" max="2027" width="5.5" style="1" customWidth="1"/>
    <col min="2028" max="2028" width="9.375" style="1"/>
    <col min="2029" max="2029" width="9.375" style="1" customWidth="1"/>
    <col min="2030" max="2030" width="7.75" style="1" customWidth="1"/>
    <col min="2031" max="2032" width="31.625" style="1" customWidth="1"/>
    <col min="2033" max="2268" width="22" style="1" customWidth="1"/>
    <col min="2269" max="2269" width="9.375" style="1" customWidth="1"/>
    <col min="2270" max="2270" width="5.5" style="1" customWidth="1"/>
    <col min="2271" max="2281" width="11.5" style="1" customWidth="1"/>
    <col min="2282" max="2282" width="9.375" style="1" customWidth="1"/>
    <col min="2283" max="2283" width="5.5" style="1" customWidth="1"/>
    <col min="2284" max="2284" width="9.375" style="1"/>
    <col min="2285" max="2285" width="9.375" style="1" customWidth="1"/>
    <col min="2286" max="2286" width="7.75" style="1" customWidth="1"/>
    <col min="2287" max="2288" width="31.625" style="1" customWidth="1"/>
    <col min="2289" max="2524" width="22" style="1" customWidth="1"/>
    <col min="2525" max="2525" width="9.375" style="1" customWidth="1"/>
    <col min="2526" max="2526" width="5.5" style="1" customWidth="1"/>
    <col min="2527" max="2537" width="11.5" style="1" customWidth="1"/>
    <col min="2538" max="2538" width="9.375" style="1" customWidth="1"/>
    <col min="2539" max="2539" width="5.5" style="1" customWidth="1"/>
    <col min="2540" max="2540" width="9.375" style="1"/>
    <col min="2541" max="2541" width="9.375" style="1" customWidth="1"/>
    <col min="2542" max="2542" width="7.75" style="1" customWidth="1"/>
    <col min="2543" max="2544" width="31.625" style="1" customWidth="1"/>
    <col min="2545" max="2780" width="22" style="1" customWidth="1"/>
    <col min="2781" max="2781" width="9.375" style="1" customWidth="1"/>
    <col min="2782" max="2782" width="5.5" style="1" customWidth="1"/>
    <col min="2783" max="2793" width="11.5" style="1" customWidth="1"/>
    <col min="2794" max="2794" width="9.375" style="1" customWidth="1"/>
    <col min="2795" max="2795" width="5.5" style="1" customWidth="1"/>
    <col min="2796" max="2796" width="9.375" style="1"/>
    <col min="2797" max="2797" width="9.375" style="1" customWidth="1"/>
    <col min="2798" max="2798" width="7.75" style="1" customWidth="1"/>
    <col min="2799" max="2800" width="31.625" style="1" customWidth="1"/>
    <col min="2801" max="3036" width="22" style="1" customWidth="1"/>
    <col min="3037" max="3037" width="9.375" style="1" customWidth="1"/>
    <col min="3038" max="3038" width="5.5" style="1" customWidth="1"/>
    <col min="3039" max="3049" width="11.5" style="1" customWidth="1"/>
    <col min="3050" max="3050" width="9.375" style="1" customWidth="1"/>
    <col min="3051" max="3051" width="5.5" style="1" customWidth="1"/>
    <col min="3052" max="3052" width="9.375" style="1"/>
    <col min="3053" max="3053" width="9.375" style="1" customWidth="1"/>
    <col min="3054" max="3054" width="7.75" style="1" customWidth="1"/>
    <col min="3055" max="3056" width="31.625" style="1" customWidth="1"/>
    <col min="3057" max="3292" width="22" style="1" customWidth="1"/>
    <col min="3293" max="3293" width="9.375" style="1" customWidth="1"/>
    <col min="3294" max="3294" width="5.5" style="1" customWidth="1"/>
    <col min="3295" max="3305" width="11.5" style="1" customWidth="1"/>
    <col min="3306" max="3306" width="9.375" style="1" customWidth="1"/>
    <col min="3307" max="3307" width="5.5" style="1" customWidth="1"/>
    <col min="3308" max="3308" width="9.375" style="1"/>
    <col min="3309" max="3309" width="9.375" style="1" customWidth="1"/>
    <col min="3310" max="3310" width="7.75" style="1" customWidth="1"/>
    <col min="3311" max="3312" width="31.625" style="1" customWidth="1"/>
    <col min="3313" max="3548" width="22" style="1" customWidth="1"/>
    <col min="3549" max="3549" width="9.375" style="1" customWidth="1"/>
    <col min="3550" max="3550" width="5.5" style="1" customWidth="1"/>
    <col min="3551" max="3561" width="11.5" style="1" customWidth="1"/>
    <col min="3562" max="3562" width="9.375" style="1" customWidth="1"/>
    <col min="3563" max="3563" width="5.5" style="1" customWidth="1"/>
    <col min="3564" max="3564" width="9.375" style="1"/>
    <col min="3565" max="3565" width="9.375" style="1" customWidth="1"/>
    <col min="3566" max="3566" width="7.75" style="1" customWidth="1"/>
    <col min="3567" max="3568" width="31.625" style="1" customWidth="1"/>
    <col min="3569" max="3804" width="22" style="1" customWidth="1"/>
    <col min="3805" max="3805" width="9.375" style="1" customWidth="1"/>
    <col min="3806" max="3806" width="5.5" style="1" customWidth="1"/>
    <col min="3807" max="3817" width="11.5" style="1" customWidth="1"/>
    <col min="3818" max="3818" width="9.375" style="1" customWidth="1"/>
    <col min="3819" max="3819" width="5.5" style="1" customWidth="1"/>
    <col min="3820" max="3820" width="9.375" style="1"/>
    <col min="3821" max="3821" width="9.375" style="1" customWidth="1"/>
    <col min="3822" max="3822" width="7.75" style="1" customWidth="1"/>
    <col min="3823" max="3824" width="31.625" style="1" customWidth="1"/>
    <col min="3825" max="4060" width="22" style="1" customWidth="1"/>
    <col min="4061" max="4061" width="9.375" style="1" customWidth="1"/>
    <col min="4062" max="4062" width="5.5" style="1" customWidth="1"/>
    <col min="4063" max="4073" width="11.5" style="1" customWidth="1"/>
    <col min="4074" max="4074" width="9.375" style="1" customWidth="1"/>
    <col min="4075" max="4075" width="5.5" style="1" customWidth="1"/>
    <col min="4076" max="4076" width="9.375" style="1"/>
    <col min="4077" max="4077" width="9.375" style="1" customWidth="1"/>
    <col min="4078" max="4078" width="7.75" style="1" customWidth="1"/>
    <col min="4079" max="4080" width="31.625" style="1" customWidth="1"/>
    <col min="4081" max="4316" width="22" style="1" customWidth="1"/>
    <col min="4317" max="4317" width="9.375" style="1" customWidth="1"/>
    <col min="4318" max="4318" width="5.5" style="1" customWidth="1"/>
    <col min="4319" max="4329" width="11.5" style="1" customWidth="1"/>
    <col min="4330" max="4330" width="9.375" style="1" customWidth="1"/>
    <col min="4331" max="4331" width="5.5" style="1" customWidth="1"/>
    <col min="4332" max="4332" width="9.375" style="1"/>
    <col min="4333" max="4333" width="9.375" style="1" customWidth="1"/>
    <col min="4334" max="4334" width="7.75" style="1" customWidth="1"/>
    <col min="4335" max="4336" width="31.625" style="1" customWidth="1"/>
    <col min="4337" max="4572" width="22" style="1" customWidth="1"/>
    <col min="4573" max="4573" width="9.375" style="1" customWidth="1"/>
    <col min="4574" max="4574" width="5.5" style="1" customWidth="1"/>
    <col min="4575" max="4585" width="11.5" style="1" customWidth="1"/>
    <col min="4586" max="4586" width="9.375" style="1" customWidth="1"/>
    <col min="4587" max="4587" width="5.5" style="1" customWidth="1"/>
    <col min="4588" max="4588" width="9.375" style="1"/>
    <col min="4589" max="4589" width="9.375" style="1" customWidth="1"/>
    <col min="4590" max="4590" width="7.75" style="1" customWidth="1"/>
    <col min="4591" max="4592" width="31.625" style="1" customWidth="1"/>
    <col min="4593" max="4828" width="22" style="1" customWidth="1"/>
    <col min="4829" max="4829" width="9.375" style="1" customWidth="1"/>
    <col min="4830" max="4830" width="5.5" style="1" customWidth="1"/>
    <col min="4831" max="4841" width="11.5" style="1" customWidth="1"/>
    <col min="4842" max="4842" width="9.375" style="1" customWidth="1"/>
    <col min="4843" max="4843" width="5.5" style="1" customWidth="1"/>
    <col min="4844" max="4844" width="9.375" style="1"/>
    <col min="4845" max="4845" width="9.375" style="1" customWidth="1"/>
    <col min="4846" max="4846" width="7.75" style="1" customWidth="1"/>
    <col min="4847" max="4848" width="31.625" style="1" customWidth="1"/>
    <col min="4849" max="5084" width="22" style="1" customWidth="1"/>
    <col min="5085" max="5085" width="9.375" style="1" customWidth="1"/>
    <col min="5086" max="5086" width="5.5" style="1" customWidth="1"/>
    <col min="5087" max="5097" width="11.5" style="1" customWidth="1"/>
    <col min="5098" max="5098" width="9.375" style="1" customWidth="1"/>
    <col min="5099" max="5099" width="5.5" style="1" customWidth="1"/>
    <col min="5100" max="5100" width="9.375" style="1"/>
    <col min="5101" max="5101" width="9.375" style="1" customWidth="1"/>
    <col min="5102" max="5102" width="7.75" style="1" customWidth="1"/>
    <col min="5103" max="5104" width="31.625" style="1" customWidth="1"/>
    <col min="5105" max="5340" width="22" style="1" customWidth="1"/>
    <col min="5341" max="5341" width="9.375" style="1" customWidth="1"/>
    <col min="5342" max="5342" width="5.5" style="1" customWidth="1"/>
    <col min="5343" max="5353" width="11.5" style="1" customWidth="1"/>
    <col min="5354" max="5354" width="9.375" style="1" customWidth="1"/>
    <col min="5355" max="5355" width="5.5" style="1" customWidth="1"/>
    <col min="5356" max="5356" width="9.375" style="1"/>
    <col min="5357" max="5357" width="9.375" style="1" customWidth="1"/>
    <col min="5358" max="5358" width="7.75" style="1" customWidth="1"/>
    <col min="5359" max="5360" width="31.625" style="1" customWidth="1"/>
    <col min="5361" max="5596" width="22" style="1" customWidth="1"/>
    <col min="5597" max="5597" width="9.375" style="1" customWidth="1"/>
    <col min="5598" max="5598" width="5.5" style="1" customWidth="1"/>
    <col min="5599" max="5609" width="11.5" style="1" customWidth="1"/>
    <col min="5610" max="5610" width="9.375" style="1" customWidth="1"/>
    <col min="5611" max="5611" width="5.5" style="1" customWidth="1"/>
    <col min="5612" max="5612" width="9.375" style="1"/>
    <col min="5613" max="5613" width="9.375" style="1" customWidth="1"/>
    <col min="5614" max="5614" width="7.75" style="1" customWidth="1"/>
    <col min="5615" max="5616" width="31.625" style="1" customWidth="1"/>
    <col min="5617" max="5852" width="22" style="1" customWidth="1"/>
    <col min="5853" max="5853" width="9.375" style="1" customWidth="1"/>
    <col min="5854" max="5854" width="5.5" style="1" customWidth="1"/>
    <col min="5855" max="5865" width="11.5" style="1" customWidth="1"/>
    <col min="5866" max="5866" width="9.375" style="1" customWidth="1"/>
    <col min="5867" max="5867" width="5.5" style="1" customWidth="1"/>
    <col min="5868" max="5868" width="9.375" style="1"/>
    <col min="5869" max="5869" width="9.375" style="1" customWidth="1"/>
    <col min="5870" max="5870" width="7.75" style="1" customWidth="1"/>
    <col min="5871" max="5872" width="31.625" style="1" customWidth="1"/>
    <col min="5873" max="6108" width="22" style="1" customWidth="1"/>
    <col min="6109" max="6109" width="9.375" style="1" customWidth="1"/>
    <col min="6110" max="6110" width="5.5" style="1" customWidth="1"/>
    <col min="6111" max="6121" width="11.5" style="1" customWidth="1"/>
    <col min="6122" max="6122" width="9.375" style="1" customWidth="1"/>
    <col min="6123" max="6123" width="5.5" style="1" customWidth="1"/>
    <col min="6124" max="6124" width="9.375" style="1"/>
    <col min="6125" max="6125" width="9.375" style="1" customWidth="1"/>
    <col min="6126" max="6126" width="7.75" style="1" customWidth="1"/>
    <col min="6127" max="6128" width="31.625" style="1" customWidth="1"/>
    <col min="6129" max="6364" width="22" style="1" customWidth="1"/>
    <col min="6365" max="6365" width="9.375" style="1" customWidth="1"/>
    <col min="6366" max="6366" width="5.5" style="1" customWidth="1"/>
    <col min="6367" max="6377" width="11.5" style="1" customWidth="1"/>
    <col min="6378" max="6378" width="9.375" style="1" customWidth="1"/>
    <col min="6379" max="6379" width="5.5" style="1" customWidth="1"/>
    <col min="6380" max="6380" width="9.375" style="1"/>
    <col min="6381" max="6381" width="9.375" style="1" customWidth="1"/>
    <col min="6382" max="6382" width="7.75" style="1" customWidth="1"/>
    <col min="6383" max="6384" width="31.625" style="1" customWidth="1"/>
    <col min="6385" max="6620" width="22" style="1" customWidth="1"/>
    <col min="6621" max="6621" width="9.375" style="1" customWidth="1"/>
    <col min="6622" max="6622" width="5.5" style="1" customWidth="1"/>
    <col min="6623" max="6633" width="11.5" style="1" customWidth="1"/>
    <col min="6634" max="6634" width="9.375" style="1" customWidth="1"/>
    <col min="6635" max="6635" width="5.5" style="1" customWidth="1"/>
    <col min="6636" max="6636" width="9.375" style="1"/>
    <col min="6637" max="6637" width="9.375" style="1" customWidth="1"/>
    <col min="6638" max="6638" width="7.75" style="1" customWidth="1"/>
    <col min="6639" max="6640" width="31.625" style="1" customWidth="1"/>
    <col min="6641" max="6876" width="22" style="1" customWidth="1"/>
    <col min="6877" max="6877" width="9.375" style="1" customWidth="1"/>
    <col min="6878" max="6878" width="5.5" style="1" customWidth="1"/>
    <col min="6879" max="6889" width="11.5" style="1" customWidth="1"/>
    <col min="6890" max="6890" width="9.375" style="1" customWidth="1"/>
    <col min="6891" max="6891" width="5.5" style="1" customWidth="1"/>
    <col min="6892" max="6892" width="9.375" style="1"/>
    <col min="6893" max="6893" width="9.375" style="1" customWidth="1"/>
    <col min="6894" max="6894" width="7.75" style="1" customWidth="1"/>
    <col min="6895" max="6896" width="31.625" style="1" customWidth="1"/>
    <col min="6897" max="7132" width="22" style="1" customWidth="1"/>
    <col min="7133" max="7133" width="9.375" style="1" customWidth="1"/>
    <col min="7134" max="7134" width="5.5" style="1" customWidth="1"/>
    <col min="7135" max="7145" width="11.5" style="1" customWidth="1"/>
    <col min="7146" max="7146" width="9.375" style="1" customWidth="1"/>
    <col min="7147" max="7147" width="5.5" style="1" customWidth="1"/>
    <col min="7148" max="7148" width="9.375" style="1"/>
    <col min="7149" max="7149" width="9.375" style="1" customWidth="1"/>
    <col min="7150" max="7150" width="7.75" style="1" customWidth="1"/>
    <col min="7151" max="7152" width="31.625" style="1" customWidth="1"/>
    <col min="7153" max="7388" width="22" style="1" customWidth="1"/>
    <col min="7389" max="7389" width="9.375" style="1" customWidth="1"/>
    <col min="7390" max="7390" width="5.5" style="1" customWidth="1"/>
    <col min="7391" max="7401" width="11.5" style="1" customWidth="1"/>
    <col min="7402" max="7402" width="9.375" style="1" customWidth="1"/>
    <col min="7403" max="7403" width="5.5" style="1" customWidth="1"/>
    <col min="7404" max="7404" width="9.375" style="1"/>
    <col min="7405" max="7405" width="9.375" style="1" customWidth="1"/>
    <col min="7406" max="7406" width="7.75" style="1" customWidth="1"/>
    <col min="7407" max="7408" width="31.625" style="1" customWidth="1"/>
    <col min="7409" max="7644" width="22" style="1" customWidth="1"/>
    <col min="7645" max="7645" width="9.375" style="1" customWidth="1"/>
    <col min="7646" max="7646" width="5.5" style="1" customWidth="1"/>
    <col min="7647" max="7657" width="11.5" style="1" customWidth="1"/>
    <col min="7658" max="7658" width="9.375" style="1" customWidth="1"/>
    <col min="7659" max="7659" width="5.5" style="1" customWidth="1"/>
    <col min="7660" max="7660" width="9.375" style="1"/>
    <col min="7661" max="7661" width="9.375" style="1" customWidth="1"/>
    <col min="7662" max="7662" width="7.75" style="1" customWidth="1"/>
    <col min="7663" max="7664" width="31.625" style="1" customWidth="1"/>
    <col min="7665" max="7900" width="22" style="1" customWidth="1"/>
    <col min="7901" max="7901" width="9.375" style="1" customWidth="1"/>
    <col min="7902" max="7902" width="5.5" style="1" customWidth="1"/>
    <col min="7903" max="7913" width="11.5" style="1" customWidth="1"/>
    <col min="7914" max="7914" width="9.375" style="1" customWidth="1"/>
    <col min="7915" max="7915" width="5.5" style="1" customWidth="1"/>
    <col min="7916" max="7916" width="9.375" style="1"/>
    <col min="7917" max="7917" width="9.375" style="1" customWidth="1"/>
    <col min="7918" max="7918" width="7.75" style="1" customWidth="1"/>
    <col min="7919" max="7920" width="31.625" style="1" customWidth="1"/>
    <col min="7921" max="8156" width="22" style="1" customWidth="1"/>
    <col min="8157" max="8157" width="9.375" style="1" customWidth="1"/>
    <col min="8158" max="8158" width="5.5" style="1" customWidth="1"/>
    <col min="8159" max="8169" width="11.5" style="1" customWidth="1"/>
    <col min="8170" max="8170" width="9.375" style="1" customWidth="1"/>
    <col min="8171" max="8171" width="5.5" style="1" customWidth="1"/>
    <col min="8172" max="8172" width="9.375" style="1"/>
    <col min="8173" max="8173" width="9.375" style="1" customWidth="1"/>
    <col min="8174" max="8174" width="7.75" style="1" customWidth="1"/>
    <col min="8175" max="8176" width="31.625" style="1" customWidth="1"/>
    <col min="8177" max="8412" width="22" style="1" customWidth="1"/>
    <col min="8413" max="8413" width="9.375" style="1" customWidth="1"/>
    <col min="8414" max="8414" width="5.5" style="1" customWidth="1"/>
    <col min="8415" max="8425" width="11.5" style="1" customWidth="1"/>
    <col min="8426" max="8426" width="9.375" style="1" customWidth="1"/>
    <col min="8427" max="8427" width="5.5" style="1" customWidth="1"/>
    <col min="8428" max="8428" width="9.375" style="1"/>
    <col min="8429" max="8429" width="9.375" style="1" customWidth="1"/>
    <col min="8430" max="8430" width="7.75" style="1" customWidth="1"/>
    <col min="8431" max="8432" width="31.625" style="1" customWidth="1"/>
    <col min="8433" max="8668" width="22" style="1" customWidth="1"/>
    <col min="8669" max="8669" width="9.375" style="1" customWidth="1"/>
    <col min="8670" max="8670" width="5.5" style="1" customWidth="1"/>
    <col min="8671" max="8681" width="11.5" style="1" customWidth="1"/>
    <col min="8682" max="8682" width="9.375" style="1" customWidth="1"/>
    <col min="8683" max="8683" width="5.5" style="1" customWidth="1"/>
    <col min="8684" max="8684" width="9.375" style="1"/>
    <col min="8685" max="8685" width="9.375" style="1" customWidth="1"/>
    <col min="8686" max="8686" width="7.75" style="1" customWidth="1"/>
    <col min="8687" max="8688" width="31.625" style="1" customWidth="1"/>
    <col min="8689" max="8924" width="22" style="1" customWidth="1"/>
    <col min="8925" max="8925" width="9.375" style="1" customWidth="1"/>
    <col min="8926" max="8926" width="5.5" style="1" customWidth="1"/>
    <col min="8927" max="8937" width="11.5" style="1" customWidth="1"/>
    <col min="8938" max="8938" width="9.375" style="1" customWidth="1"/>
    <col min="8939" max="8939" width="5.5" style="1" customWidth="1"/>
    <col min="8940" max="8940" width="9.375" style="1"/>
    <col min="8941" max="8941" width="9.375" style="1" customWidth="1"/>
    <col min="8942" max="8942" width="7.75" style="1" customWidth="1"/>
    <col min="8943" max="8944" width="31.625" style="1" customWidth="1"/>
    <col min="8945" max="9180" width="22" style="1" customWidth="1"/>
    <col min="9181" max="9181" width="9.375" style="1" customWidth="1"/>
    <col min="9182" max="9182" width="5.5" style="1" customWidth="1"/>
    <col min="9183" max="9193" width="11.5" style="1" customWidth="1"/>
    <col min="9194" max="9194" width="9.375" style="1" customWidth="1"/>
    <col min="9195" max="9195" width="5.5" style="1" customWidth="1"/>
    <col min="9196" max="9196" width="9.375" style="1"/>
    <col min="9197" max="9197" width="9.375" style="1" customWidth="1"/>
    <col min="9198" max="9198" width="7.75" style="1" customWidth="1"/>
    <col min="9199" max="9200" width="31.625" style="1" customWidth="1"/>
    <col min="9201" max="9436" width="22" style="1" customWidth="1"/>
    <col min="9437" max="9437" width="9.375" style="1" customWidth="1"/>
    <col min="9438" max="9438" width="5.5" style="1" customWidth="1"/>
    <col min="9439" max="9449" width="11.5" style="1" customWidth="1"/>
    <col min="9450" max="9450" width="9.375" style="1" customWidth="1"/>
    <col min="9451" max="9451" width="5.5" style="1" customWidth="1"/>
    <col min="9452" max="9452" width="9.375" style="1"/>
    <col min="9453" max="9453" width="9.375" style="1" customWidth="1"/>
    <col min="9454" max="9454" width="7.75" style="1" customWidth="1"/>
    <col min="9455" max="9456" width="31.625" style="1" customWidth="1"/>
    <col min="9457" max="9692" width="22" style="1" customWidth="1"/>
    <col min="9693" max="9693" width="9.375" style="1" customWidth="1"/>
    <col min="9694" max="9694" width="5.5" style="1" customWidth="1"/>
    <col min="9695" max="9705" width="11.5" style="1" customWidth="1"/>
    <col min="9706" max="9706" width="9.375" style="1" customWidth="1"/>
    <col min="9707" max="9707" width="5.5" style="1" customWidth="1"/>
    <col min="9708" max="9708" width="9.375" style="1"/>
    <col min="9709" max="9709" width="9.375" style="1" customWidth="1"/>
    <col min="9710" max="9710" width="7.75" style="1" customWidth="1"/>
    <col min="9711" max="9712" width="31.625" style="1" customWidth="1"/>
    <col min="9713" max="9948" width="22" style="1" customWidth="1"/>
    <col min="9949" max="9949" width="9.375" style="1" customWidth="1"/>
    <col min="9950" max="9950" width="5.5" style="1" customWidth="1"/>
    <col min="9951" max="9961" width="11.5" style="1" customWidth="1"/>
    <col min="9962" max="9962" width="9.375" style="1" customWidth="1"/>
    <col min="9963" max="9963" width="5.5" style="1" customWidth="1"/>
    <col min="9964" max="9964" width="9.375" style="1"/>
    <col min="9965" max="9965" width="9.375" style="1" customWidth="1"/>
    <col min="9966" max="9966" width="7.75" style="1" customWidth="1"/>
    <col min="9967" max="9968" width="31.625" style="1" customWidth="1"/>
    <col min="9969" max="10204" width="22" style="1" customWidth="1"/>
    <col min="10205" max="10205" width="9.375" style="1" customWidth="1"/>
    <col min="10206" max="10206" width="5.5" style="1" customWidth="1"/>
    <col min="10207" max="10217" width="11.5" style="1" customWidth="1"/>
    <col min="10218" max="10218" width="9.375" style="1" customWidth="1"/>
    <col min="10219" max="10219" width="5.5" style="1" customWidth="1"/>
    <col min="10220" max="10220" width="9.375" style="1"/>
    <col min="10221" max="10221" width="9.375" style="1" customWidth="1"/>
    <col min="10222" max="10222" width="7.75" style="1" customWidth="1"/>
    <col min="10223" max="10224" width="31.625" style="1" customWidth="1"/>
    <col min="10225" max="10460" width="22" style="1" customWidth="1"/>
    <col min="10461" max="10461" width="9.375" style="1" customWidth="1"/>
    <col min="10462" max="10462" width="5.5" style="1" customWidth="1"/>
    <col min="10463" max="10473" width="11.5" style="1" customWidth="1"/>
    <col min="10474" max="10474" width="9.375" style="1" customWidth="1"/>
    <col min="10475" max="10475" width="5.5" style="1" customWidth="1"/>
    <col min="10476" max="10476" width="9.375" style="1"/>
    <col min="10477" max="10477" width="9.375" style="1" customWidth="1"/>
    <col min="10478" max="10478" width="7.75" style="1" customWidth="1"/>
    <col min="10479" max="10480" width="31.625" style="1" customWidth="1"/>
    <col min="10481" max="10716" width="22" style="1" customWidth="1"/>
    <col min="10717" max="10717" width="9.375" style="1" customWidth="1"/>
    <col min="10718" max="10718" width="5.5" style="1" customWidth="1"/>
    <col min="10719" max="10729" width="11.5" style="1" customWidth="1"/>
    <col min="10730" max="10730" width="9.375" style="1" customWidth="1"/>
    <col min="10731" max="10731" width="5.5" style="1" customWidth="1"/>
    <col min="10732" max="10732" width="9.375" style="1"/>
    <col min="10733" max="10733" width="9.375" style="1" customWidth="1"/>
    <col min="10734" max="10734" width="7.75" style="1" customWidth="1"/>
    <col min="10735" max="10736" width="31.625" style="1" customWidth="1"/>
    <col min="10737" max="10972" width="22" style="1" customWidth="1"/>
    <col min="10973" max="10973" width="9.375" style="1" customWidth="1"/>
    <col min="10974" max="10974" width="5.5" style="1" customWidth="1"/>
    <col min="10975" max="10985" width="11.5" style="1" customWidth="1"/>
    <col min="10986" max="10986" width="9.375" style="1" customWidth="1"/>
    <col min="10987" max="10987" width="5.5" style="1" customWidth="1"/>
    <col min="10988" max="10988" width="9.375" style="1"/>
    <col min="10989" max="10989" width="9.375" style="1" customWidth="1"/>
    <col min="10990" max="10990" width="7.75" style="1" customWidth="1"/>
    <col min="10991" max="10992" width="31.625" style="1" customWidth="1"/>
    <col min="10993" max="11228" width="22" style="1" customWidth="1"/>
    <col min="11229" max="11229" width="9.375" style="1" customWidth="1"/>
    <col min="11230" max="11230" width="5.5" style="1" customWidth="1"/>
    <col min="11231" max="11241" width="11.5" style="1" customWidth="1"/>
    <col min="11242" max="11242" width="9.375" style="1" customWidth="1"/>
    <col min="11243" max="11243" width="5.5" style="1" customWidth="1"/>
    <col min="11244" max="11244" width="9.375" style="1"/>
    <col min="11245" max="11245" width="9.375" style="1" customWidth="1"/>
    <col min="11246" max="11246" width="7.75" style="1" customWidth="1"/>
    <col min="11247" max="11248" width="31.625" style="1" customWidth="1"/>
    <col min="11249" max="11484" width="22" style="1" customWidth="1"/>
    <col min="11485" max="11485" width="9.375" style="1" customWidth="1"/>
    <col min="11486" max="11486" width="5.5" style="1" customWidth="1"/>
    <col min="11487" max="11497" width="11.5" style="1" customWidth="1"/>
    <col min="11498" max="11498" width="9.375" style="1" customWidth="1"/>
    <col min="11499" max="11499" width="5.5" style="1" customWidth="1"/>
    <col min="11500" max="11500" width="9.375" style="1"/>
    <col min="11501" max="11501" width="9.375" style="1" customWidth="1"/>
    <col min="11502" max="11502" width="7.75" style="1" customWidth="1"/>
    <col min="11503" max="11504" width="31.625" style="1" customWidth="1"/>
    <col min="11505" max="11740" width="22" style="1" customWidth="1"/>
    <col min="11741" max="11741" width="9.375" style="1" customWidth="1"/>
    <col min="11742" max="11742" width="5.5" style="1" customWidth="1"/>
    <col min="11743" max="11753" width="11.5" style="1" customWidth="1"/>
    <col min="11754" max="11754" width="9.375" style="1" customWidth="1"/>
    <col min="11755" max="11755" width="5.5" style="1" customWidth="1"/>
    <col min="11756" max="11756" width="9.375" style="1"/>
    <col min="11757" max="11757" width="9.375" style="1" customWidth="1"/>
    <col min="11758" max="11758" width="7.75" style="1" customWidth="1"/>
    <col min="11759" max="11760" width="31.625" style="1" customWidth="1"/>
    <col min="11761" max="11996" width="22" style="1" customWidth="1"/>
    <col min="11997" max="11997" width="9.375" style="1" customWidth="1"/>
    <col min="11998" max="11998" width="5.5" style="1" customWidth="1"/>
    <col min="11999" max="12009" width="11.5" style="1" customWidth="1"/>
    <col min="12010" max="12010" width="9.375" style="1" customWidth="1"/>
    <col min="12011" max="12011" width="5.5" style="1" customWidth="1"/>
    <col min="12012" max="12012" width="9.375" style="1"/>
    <col min="12013" max="12013" width="9.375" style="1" customWidth="1"/>
    <col min="12014" max="12014" width="7.75" style="1" customWidth="1"/>
    <col min="12015" max="12016" width="31.625" style="1" customWidth="1"/>
    <col min="12017" max="12252" width="22" style="1" customWidth="1"/>
    <col min="12253" max="12253" width="9.375" style="1" customWidth="1"/>
    <col min="12254" max="12254" width="5.5" style="1" customWidth="1"/>
    <col min="12255" max="12265" width="11.5" style="1" customWidth="1"/>
    <col min="12266" max="12266" width="9.375" style="1" customWidth="1"/>
    <col min="12267" max="12267" width="5.5" style="1" customWidth="1"/>
    <col min="12268" max="12268" width="9.375" style="1"/>
    <col min="12269" max="12269" width="9.375" style="1" customWidth="1"/>
    <col min="12270" max="12270" width="7.75" style="1" customWidth="1"/>
    <col min="12271" max="12272" width="31.625" style="1" customWidth="1"/>
    <col min="12273" max="12508" width="22" style="1" customWidth="1"/>
    <col min="12509" max="12509" width="9.375" style="1" customWidth="1"/>
    <col min="12510" max="12510" width="5.5" style="1" customWidth="1"/>
    <col min="12511" max="12521" width="11.5" style="1" customWidth="1"/>
    <col min="12522" max="12522" width="9.375" style="1" customWidth="1"/>
    <col min="12523" max="12523" width="5.5" style="1" customWidth="1"/>
    <col min="12524" max="12524" width="9.375" style="1"/>
    <col min="12525" max="12525" width="9.375" style="1" customWidth="1"/>
    <col min="12526" max="12526" width="7.75" style="1" customWidth="1"/>
    <col min="12527" max="12528" width="31.625" style="1" customWidth="1"/>
    <col min="12529" max="12764" width="22" style="1" customWidth="1"/>
    <col min="12765" max="12765" width="9.375" style="1" customWidth="1"/>
    <col min="12766" max="12766" width="5.5" style="1" customWidth="1"/>
    <col min="12767" max="12777" width="11.5" style="1" customWidth="1"/>
    <col min="12778" max="12778" width="9.375" style="1" customWidth="1"/>
    <col min="12779" max="12779" width="5.5" style="1" customWidth="1"/>
    <col min="12780" max="12780" width="9.375" style="1"/>
    <col min="12781" max="12781" width="9.375" style="1" customWidth="1"/>
    <col min="12782" max="12782" width="7.75" style="1" customWidth="1"/>
    <col min="12783" max="12784" width="31.625" style="1" customWidth="1"/>
    <col min="12785" max="13020" width="22" style="1" customWidth="1"/>
    <col min="13021" max="13021" width="9.375" style="1" customWidth="1"/>
    <col min="13022" max="13022" width="5.5" style="1" customWidth="1"/>
    <col min="13023" max="13033" width="11.5" style="1" customWidth="1"/>
    <col min="13034" max="13034" width="9.375" style="1" customWidth="1"/>
    <col min="13035" max="13035" width="5.5" style="1" customWidth="1"/>
    <col min="13036" max="13036" width="9.375" style="1"/>
    <col min="13037" max="13037" width="9.375" style="1" customWidth="1"/>
    <col min="13038" max="13038" width="7.75" style="1" customWidth="1"/>
    <col min="13039" max="13040" width="31.625" style="1" customWidth="1"/>
    <col min="13041" max="13276" width="22" style="1" customWidth="1"/>
    <col min="13277" max="13277" width="9.375" style="1" customWidth="1"/>
    <col min="13278" max="13278" width="5.5" style="1" customWidth="1"/>
    <col min="13279" max="13289" width="11.5" style="1" customWidth="1"/>
    <col min="13290" max="13290" width="9.375" style="1" customWidth="1"/>
    <col min="13291" max="13291" width="5.5" style="1" customWidth="1"/>
    <col min="13292" max="13292" width="9.375" style="1"/>
    <col min="13293" max="13293" width="9.375" style="1" customWidth="1"/>
    <col min="13294" max="13294" width="7.75" style="1" customWidth="1"/>
    <col min="13295" max="13296" width="31.625" style="1" customWidth="1"/>
    <col min="13297" max="13532" width="22" style="1" customWidth="1"/>
    <col min="13533" max="13533" width="9.375" style="1" customWidth="1"/>
    <col min="13534" max="13534" width="5.5" style="1" customWidth="1"/>
    <col min="13535" max="13545" width="11.5" style="1" customWidth="1"/>
    <col min="13546" max="13546" width="9.375" style="1" customWidth="1"/>
    <col min="13547" max="13547" width="5.5" style="1" customWidth="1"/>
    <col min="13548" max="13548" width="9.375" style="1"/>
    <col min="13549" max="13549" width="9.375" style="1" customWidth="1"/>
    <col min="13550" max="13550" width="7.75" style="1" customWidth="1"/>
    <col min="13551" max="13552" width="31.625" style="1" customWidth="1"/>
    <col min="13553" max="13788" width="22" style="1" customWidth="1"/>
    <col min="13789" max="13789" width="9.375" style="1" customWidth="1"/>
    <col min="13790" max="13790" width="5.5" style="1" customWidth="1"/>
    <col min="13791" max="13801" width="11.5" style="1" customWidth="1"/>
    <col min="13802" max="13802" width="9.375" style="1" customWidth="1"/>
    <col min="13803" max="13803" width="5.5" style="1" customWidth="1"/>
    <col min="13804" max="13804" width="9.375" style="1"/>
    <col min="13805" max="13805" width="9.375" style="1" customWidth="1"/>
    <col min="13806" max="13806" width="7.75" style="1" customWidth="1"/>
    <col min="13807" max="13808" width="31.625" style="1" customWidth="1"/>
    <col min="13809" max="14044" width="22" style="1" customWidth="1"/>
    <col min="14045" max="14045" width="9.375" style="1" customWidth="1"/>
    <col min="14046" max="14046" width="5.5" style="1" customWidth="1"/>
    <col min="14047" max="14057" width="11.5" style="1" customWidth="1"/>
    <col min="14058" max="14058" width="9.375" style="1" customWidth="1"/>
    <col min="14059" max="14059" width="5.5" style="1" customWidth="1"/>
    <col min="14060" max="14060" width="9.375" style="1"/>
    <col min="14061" max="14061" width="9.375" style="1" customWidth="1"/>
    <col min="14062" max="14062" width="7.75" style="1" customWidth="1"/>
    <col min="14063" max="14064" width="31.625" style="1" customWidth="1"/>
    <col min="14065" max="14300" width="22" style="1" customWidth="1"/>
    <col min="14301" max="14301" width="9.375" style="1" customWidth="1"/>
    <col min="14302" max="14302" width="5.5" style="1" customWidth="1"/>
    <col min="14303" max="14313" width="11.5" style="1" customWidth="1"/>
    <col min="14314" max="14314" width="9.375" style="1" customWidth="1"/>
    <col min="14315" max="14315" width="5.5" style="1" customWidth="1"/>
    <col min="14316" max="14316" width="9.375" style="1"/>
    <col min="14317" max="14317" width="9.375" style="1" customWidth="1"/>
    <col min="14318" max="14318" width="7.75" style="1" customWidth="1"/>
    <col min="14319" max="14320" width="31.625" style="1" customWidth="1"/>
    <col min="14321" max="14556" width="22" style="1" customWidth="1"/>
    <col min="14557" max="14557" width="9.375" style="1" customWidth="1"/>
    <col min="14558" max="14558" width="5.5" style="1" customWidth="1"/>
    <col min="14559" max="14569" width="11.5" style="1" customWidth="1"/>
    <col min="14570" max="14570" width="9.375" style="1" customWidth="1"/>
    <col min="14571" max="14571" width="5.5" style="1" customWidth="1"/>
    <col min="14572" max="14572" width="9.375" style="1"/>
    <col min="14573" max="14573" width="9.375" style="1" customWidth="1"/>
    <col min="14574" max="14574" width="7.75" style="1" customWidth="1"/>
    <col min="14575" max="14576" width="31.625" style="1" customWidth="1"/>
    <col min="14577" max="14812" width="22" style="1" customWidth="1"/>
    <col min="14813" max="14813" width="9.375" style="1" customWidth="1"/>
    <col min="14814" max="14814" width="5.5" style="1" customWidth="1"/>
    <col min="14815" max="14825" width="11.5" style="1" customWidth="1"/>
    <col min="14826" max="14826" width="9.375" style="1" customWidth="1"/>
    <col min="14827" max="14827" width="5.5" style="1" customWidth="1"/>
    <col min="14828" max="14828" width="9.375" style="1"/>
    <col min="14829" max="14829" width="9.375" style="1" customWidth="1"/>
    <col min="14830" max="14830" width="7.75" style="1" customWidth="1"/>
    <col min="14831" max="14832" width="31.625" style="1" customWidth="1"/>
    <col min="14833" max="15068" width="22" style="1" customWidth="1"/>
    <col min="15069" max="15069" width="9.375" style="1" customWidth="1"/>
    <col min="15070" max="15070" width="5.5" style="1" customWidth="1"/>
    <col min="15071" max="15081" width="11.5" style="1" customWidth="1"/>
    <col min="15082" max="15082" width="9.375" style="1" customWidth="1"/>
    <col min="15083" max="15083" width="5.5" style="1" customWidth="1"/>
    <col min="15084" max="15084" width="9.375" style="1"/>
    <col min="15085" max="15085" width="9.375" style="1" customWidth="1"/>
    <col min="15086" max="15086" width="7.75" style="1" customWidth="1"/>
    <col min="15087" max="15088" width="31.625" style="1" customWidth="1"/>
    <col min="15089" max="15324" width="22" style="1" customWidth="1"/>
    <col min="15325" max="15325" width="9.375" style="1" customWidth="1"/>
    <col min="15326" max="15326" width="5.5" style="1" customWidth="1"/>
    <col min="15327" max="15337" width="11.5" style="1" customWidth="1"/>
    <col min="15338" max="15338" width="9.375" style="1" customWidth="1"/>
    <col min="15339" max="15339" width="5.5" style="1" customWidth="1"/>
    <col min="15340" max="15340" width="9.375" style="1"/>
    <col min="15341" max="15341" width="9.375" style="1" customWidth="1"/>
    <col min="15342" max="15342" width="7.75" style="1" customWidth="1"/>
    <col min="15343" max="15344" width="31.625" style="1" customWidth="1"/>
    <col min="15345" max="15580" width="22" style="1" customWidth="1"/>
    <col min="15581" max="15581" width="9.375" style="1" customWidth="1"/>
    <col min="15582" max="15582" width="5.5" style="1" customWidth="1"/>
    <col min="15583" max="15593" width="11.5" style="1" customWidth="1"/>
    <col min="15594" max="15594" width="9.375" style="1" customWidth="1"/>
    <col min="15595" max="15595" width="5.5" style="1" customWidth="1"/>
    <col min="15596" max="15596" width="9.375" style="1"/>
    <col min="15597" max="15597" width="9.375" style="1" customWidth="1"/>
    <col min="15598" max="15598" width="7.75" style="1" customWidth="1"/>
    <col min="15599" max="15600" width="31.625" style="1" customWidth="1"/>
    <col min="15601" max="15836" width="22" style="1" customWidth="1"/>
    <col min="15837" max="15837" width="9.375" style="1" customWidth="1"/>
    <col min="15838" max="15838" width="5.5" style="1" customWidth="1"/>
    <col min="15839" max="15849" width="11.5" style="1" customWidth="1"/>
    <col min="15850" max="15850" width="9.375" style="1" customWidth="1"/>
    <col min="15851" max="15851" width="5.5" style="1" customWidth="1"/>
    <col min="15852" max="15852" width="9.375" style="1"/>
    <col min="15853" max="15853" width="9.375" style="1" customWidth="1"/>
    <col min="15854" max="15854" width="7.75" style="1" customWidth="1"/>
    <col min="15855" max="15856" width="31.625" style="1" customWidth="1"/>
    <col min="15857" max="16092" width="22" style="1" customWidth="1"/>
    <col min="16093" max="16093" width="9.375" style="1" customWidth="1"/>
    <col min="16094" max="16094" width="5.5" style="1" customWidth="1"/>
    <col min="16095" max="16105" width="11.5" style="1" customWidth="1"/>
    <col min="16106" max="16106" width="9.375" style="1" customWidth="1"/>
    <col min="16107" max="16107" width="5.5" style="1" customWidth="1"/>
    <col min="16108" max="16108" width="9.375" style="1"/>
    <col min="16109" max="16109" width="9.375" style="1" customWidth="1"/>
    <col min="16110" max="16110" width="7.75" style="1" customWidth="1"/>
    <col min="16111" max="16112" width="31.625" style="1" customWidth="1"/>
    <col min="16113" max="16348" width="22" style="1" customWidth="1"/>
    <col min="16349" max="16349" width="9.375" style="1" customWidth="1"/>
    <col min="16350" max="16350" width="5.5" style="1" customWidth="1"/>
    <col min="16351" max="16384" width="11.5" style="1" customWidth="1"/>
  </cols>
  <sheetData>
    <row r="1" spans="1:13" ht="31.9" customHeight="1">
      <c r="A1" s="261" t="s">
        <v>28</v>
      </c>
      <c r="B1" s="261"/>
      <c r="C1" s="261"/>
      <c r="D1" s="261"/>
    </row>
    <row r="2" spans="1:13" ht="23.85" customHeight="1" thickBot="1">
      <c r="A2" s="2"/>
      <c r="B2" s="2"/>
      <c r="C2" s="3"/>
      <c r="D2" s="4"/>
    </row>
    <row r="3" spans="1:13" ht="23.85" customHeight="1">
      <c r="A3" s="262" t="s">
        <v>0</v>
      </c>
      <c r="B3" s="264" t="s">
        <v>1</v>
      </c>
      <c r="C3" s="266" t="s">
        <v>2</v>
      </c>
      <c r="D3" s="268" t="s">
        <v>3</v>
      </c>
      <c r="E3" s="257" t="s">
        <v>35</v>
      </c>
      <c r="F3" s="259" t="s">
        <v>36</v>
      </c>
      <c r="G3" s="259" t="s">
        <v>37</v>
      </c>
      <c r="H3" s="259" t="s">
        <v>38</v>
      </c>
      <c r="I3" s="259" t="s">
        <v>39</v>
      </c>
      <c r="J3" s="259" t="s">
        <v>40</v>
      </c>
      <c r="K3" s="272" t="s">
        <v>41</v>
      </c>
    </row>
    <row r="4" spans="1:13" ht="23.85" customHeight="1" thickBot="1">
      <c r="A4" s="263"/>
      <c r="B4" s="265"/>
      <c r="C4" s="267"/>
      <c r="D4" s="269"/>
      <c r="E4" s="258"/>
      <c r="F4" s="260"/>
      <c r="G4" s="260"/>
      <c r="H4" s="260"/>
      <c r="I4" s="260"/>
      <c r="J4" s="260"/>
      <c r="K4" s="273"/>
    </row>
    <row r="5" spans="1:13" ht="31.5" customHeight="1" thickBot="1">
      <c r="A5" s="21">
        <v>44197</v>
      </c>
      <c r="B5" s="62" t="s">
        <v>12</v>
      </c>
      <c r="C5" s="270" t="s">
        <v>4</v>
      </c>
      <c r="D5" s="271"/>
      <c r="E5" s="64"/>
      <c r="F5" s="53"/>
      <c r="G5" s="53"/>
      <c r="H5" s="53"/>
      <c r="I5" s="53"/>
      <c r="J5" s="53"/>
      <c r="K5" s="54"/>
      <c r="M5" s="7" t="s">
        <v>44</v>
      </c>
    </row>
    <row r="6" spans="1:13" ht="31.5" customHeight="1">
      <c r="A6" s="5">
        <v>44200</v>
      </c>
      <c r="B6" s="15" t="s">
        <v>15</v>
      </c>
      <c r="C6" s="18" t="s">
        <v>6</v>
      </c>
      <c r="D6" s="87" t="s">
        <v>68</v>
      </c>
      <c r="E6" s="65">
        <v>1</v>
      </c>
      <c r="F6" s="42">
        <v>1.9</v>
      </c>
      <c r="G6" s="42">
        <v>0.4</v>
      </c>
      <c r="H6" s="42">
        <v>0.6</v>
      </c>
      <c r="I6" s="42">
        <v>0.5</v>
      </c>
      <c r="J6" s="42"/>
      <c r="K6" s="38">
        <f t="shared" ref="K6:K27" si="0">SUM(E6*70+F6*75+G6*25+H6*45+I6*60+J6*120)</f>
        <v>279.5</v>
      </c>
      <c r="M6" s="1" t="s">
        <v>45</v>
      </c>
    </row>
    <row r="7" spans="1:13" ht="31.5" customHeight="1">
      <c r="A7" s="8">
        <v>44201</v>
      </c>
      <c r="B7" s="9" t="s">
        <v>16</v>
      </c>
      <c r="C7" s="22" t="s">
        <v>71</v>
      </c>
      <c r="D7" s="79" t="s">
        <v>7</v>
      </c>
      <c r="E7" s="66">
        <v>3</v>
      </c>
      <c r="F7" s="39">
        <v>1</v>
      </c>
      <c r="G7" s="39">
        <v>0.4</v>
      </c>
      <c r="H7" s="39">
        <v>0.5</v>
      </c>
      <c r="I7" s="39">
        <v>0.5</v>
      </c>
      <c r="J7" s="39"/>
      <c r="K7" s="40">
        <f t="shared" si="0"/>
        <v>347.5</v>
      </c>
      <c r="M7" s="1" t="s">
        <v>46</v>
      </c>
    </row>
    <row r="8" spans="1:13" ht="31.5" customHeight="1">
      <c r="A8" s="8">
        <v>44202</v>
      </c>
      <c r="B8" s="9" t="s">
        <v>8</v>
      </c>
      <c r="C8" s="10" t="s">
        <v>61</v>
      </c>
      <c r="D8" s="80" t="s">
        <v>29</v>
      </c>
      <c r="E8" s="67">
        <v>2.2000000000000002</v>
      </c>
      <c r="F8" s="51">
        <v>0.7</v>
      </c>
      <c r="G8" s="51">
        <v>0.3</v>
      </c>
      <c r="H8" s="51">
        <v>0.3</v>
      </c>
      <c r="I8" s="51">
        <v>0.5</v>
      </c>
      <c r="J8" s="51"/>
      <c r="K8" s="40">
        <f t="shared" si="0"/>
        <v>257.5</v>
      </c>
      <c r="M8" s="7" t="s">
        <v>47</v>
      </c>
    </row>
    <row r="9" spans="1:13" ht="31.5" customHeight="1">
      <c r="A9" s="8">
        <v>44203</v>
      </c>
      <c r="B9" s="9" t="s">
        <v>10</v>
      </c>
      <c r="C9" s="22" t="s">
        <v>42</v>
      </c>
      <c r="D9" s="86" t="s">
        <v>73</v>
      </c>
      <c r="E9" s="66">
        <v>1.9</v>
      </c>
      <c r="F9" s="39">
        <v>0.5</v>
      </c>
      <c r="G9" s="39">
        <v>0.4</v>
      </c>
      <c r="H9" s="39">
        <v>0.5</v>
      </c>
      <c r="I9" s="39"/>
      <c r="J9" s="39"/>
      <c r="K9" s="40">
        <f t="shared" si="0"/>
        <v>203</v>
      </c>
      <c r="M9" s="7" t="s">
        <v>48</v>
      </c>
    </row>
    <row r="10" spans="1:13" ht="31.5" customHeight="1" thickBot="1">
      <c r="A10" s="12">
        <v>44204</v>
      </c>
      <c r="B10" s="13" t="s">
        <v>12</v>
      </c>
      <c r="C10" s="24" t="s">
        <v>53</v>
      </c>
      <c r="D10" s="81" t="s">
        <v>5</v>
      </c>
      <c r="E10" s="68">
        <v>1</v>
      </c>
      <c r="F10" s="55">
        <v>0.1</v>
      </c>
      <c r="G10" s="55"/>
      <c r="H10" s="55">
        <v>0.3</v>
      </c>
      <c r="I10" s="55">
        <v>1</v>
      </c>
      <c r="J10" s="55">
        <v>0.4</v>
      </c>
      <c r="K10" s="46">
        <f t="shared" si="0"/>
        <v>199</v>
      </c>
      <c r="M10" s="7" t="s">
        <v>9</v>
      </c>
    </row>
    <row r="11" spans="1:13" ht="31.5" customHeight="1">
      <c r="A11" s="27">
        <v>44207</v>
      </c>
      <c r="B11" s="28" t="s">
        <v>15</v>
      </c>
      <c r="C11" s="29" t="s">
        <v>62</v>
      </c>
      <c r="D11" s="83" t="s">
        <v>30</v>
      </c>
      <c r="E11" s="69" t="s">
        <v>334</v>
      </c>
      <c r="F11" s="47" t="s">
        <v>336</v>
      </c>
      <c r="G11" s="47" t="s">
        <v>339</v>
      </c>
      <c r="H11" s="47" t="s">
        <v>341</v>
      </c>
      <c r="I11" s="47" t="s">
        <v>338</v>
      </c>
      <c r="J11" s="47"/>
      <c r="K11" s="48">
        <f t="shared" si="0"/>
        <v>335</v>
      </c>
      <c r="M11" s="7" t="s">
        <v>11</v>
      </c>
    </row>
    <row r="12" spans="1:13" ht="31.5" customHeight="1">
      <c r="A12" s="8">
        <v>44208</v>
      </c>
      <c r="B12" s="9" t="s">
        <v>16</v>
      </c>
      <c r="C12" s="22" t="s">
        <v>31</v>
      </c>
      <c r="D12" s="86" t="s">
        <v>63</v>
      </c>
      <c r="E12" s="66">
        <v>2.6</v>
      </c>
      <c r="F12" s="39">
        <v>0.5</v>
      </c>
      <c r="G12" s="39">
        <v>0.3</v>
      </c>
      <c r="H12" s="39">
        <v>0.3</v>
      </c>
      <c r="I12" s="39">
        <v>0.5</v>
      </c>
      <c r="J12" s="39"/>
      <c r="K12" s="40">
        <f t="shared" si="0"/>
        <v>270.5</v>
      </c>
      <c r="M12" s="7" t="s">
        <v>14</v>
      </c>
    </row>
    <row r="13" spans="1:13" ht="31.5" customHeight="1">
      <c r="A13" s="8">
        <v>44209</v>
      </c>
      <c r="B13" s="9" t="s">
        <v>8</v>
      </c>
      <c r="C13" s="49" t="s">
        <v>78</v>
      </c>
      <c r="D13" s="91" t="s">
        <v>74</v>
      </c>
      <c r="E13" s="67">
        <v>2.2000000000000002</v>
      </c>
      <c r="F13" s="51">
        <v>1.4</v>
      </c>
      <c r="G13" s="51">
        <v>0.4</v>
      </c>
      <c r="H13" s="51">
        <v>1</v>
      </c>
      <c r="I13" s="51">
        <v>0.5</v>
      </c>
      <c r="J13" s="51"/>
      <c r="K13" s="40">
        <f t="shared" si="0"/>
        <v>344</v>
      </c>
    </row>
    <row r="14" spans="1:13" ht="31.5" customHeight="1">
      <c r="A14" s="8">
        <v>44210</v>
      </c>
      <c r="B14" s="9" t="s">
        <v>10</v>
      </c>
      <c r="C14" s="22" t="s">
        <v>32</v>
      </c>
      <c r="D14" s="85" t="s">
        <v>67</v>
      </c>
      <c r="E14" s="70" t="s">
        <v>335</v>
      </c>
      <c r="F14" s="44" t="s">
        <v>337</v>
      </c>
      <c r="G14" s="44" t="s">
        <v>338</v>
      </c>
      <c r="H14" s="44" t="s">
        <v>341</v>
      </c>
      <c r="I14" s="44"/>
      <c r="J14" s="44"/>
      <c r="K14" s="40">
        <f t="shared" si="0"/>
        <v>272.5</v>
      </c>
      <c r="M14" s="19" t="s">
        <v>17</v>
      </c>
    </row>
    <row r="15" spans="1:13" ht="31.5" customHeight="1" thickBot="1">
      <c r="A15" s="56">
        <v>44211</v>
      </c>
      <c r="B15" s="63" t="s">
        <v>12</v>
      </c>
      <c r="C15" s="14" t="s">
        <v>56</v>
      </c>
      <c r="D15" s="82" t="s">
        <v>5</v>
      </c>
      <c r="E15" s="71"/>
      <c r="F15" s="57" t="s">
        <v>338</v>
      </c>
      <c r="G15" s="57" t="s">
        <v>340</v>
      </c>
      <c r="H15" s="57" t="s">
        <v>338</v>
      </c>
      <c r="I15" s="57" t="s">
        <v>336</v>
      </c>
      <c r="J15" s="57" t="s">
        <v>340</v>
      </c>
      <c r="K15" s="41">
        <f t="shared" si="0"/>
        <v>178</v>
      </c>
    </row>
    <row r="16" spans="1:13" ht="31.5" customHeight="1">
      <c r="A16" s="5">
        <v>44214</v>
      </c>
      <c r="B16" s="15" t="s">
        <v>15</v>
      </c>
      <c r="C16" s="88" t="s">
        <v>70</v>
      </c>
      <c r="D16" s="29" t="s">
        <v>64</v>
      </c>
      <c r="E16" s="72" t="s">
        <v>342</v>
      </c>
      <c r="F16" s="37" t="s">
        <v>344</v>
      </c>
      <c r="G16" s="37" t="s">
        <v>339</v>
      </c>
      <c r="H16" s="37" t="s">
        <v>345</v>
      </c>
      <c r="I16" s="37" t="s">
        <v>338</v>
      </c>
      <c r="J16" s="37"/>
      <c r="K16" s="38">
        <f t="shared" si="0"/>
        <v>255</v>
      </c>
      <c r="M16" s="19" t="s">
        <v>18</v>
      </c>
    </row>
    <row r="17" spans="1:13" ht="31.5" customHeight="1">
      <c r="A17" s="8">
        <v>44215</v>
      </c>
      <c r="B17" s="9" t="s">
        <v>16</v>
      </c>
      <c r="C17" s="16" t="s">
        <v>57</v>
      </c>
      <c r="D17" s="23" t="s">
        <v>69</v>
      </c>
      <c r="E17" s="70" t="s">
        <v>343</v>
      </c>
      <c r="F17" s="44" t="s">
        <v>344</v>
      </c>
      <c r="G17" s="44" t="s">
        <v>345</v>
      </c>
      <c r="H17" s="44" t="s">
        <v>338</v>
      </c>
      <c r="I17" s="44" t="s">
        <v>344</v>
      </c>
      <c r="J17" s="44"/>
      <c r="K17" s="40">
        <f t="shared" si="0"/>
        <v>285.5</v>
      </c>
    </row>
    <row r="18" spans="1:13" ht="31.5" customHeight="1" thickBot="1">
      <c r="A18" s="12">
        <v>44216</v>
      </c>
      <c r="B18" s="13" t="s">
        <v>8</v>
      </c>
      <c r="C18" s="17" t="s">
        <v>65</v>
      </c>
      <c r="D18" s="92" t="s">
        <v>76</v>
      </c>
      <c r="E18" s="73">
        <v>2.7</v>
      </c>
      <c r="F18" s="45">
        <v>0.5</v>
      </c>
      <c r="G18" s="45">
        <v>0.4</v>
      </c>
      <c r="H18" s="45">
        <v>0.3</v>
      </c>
      <c r="I18" s="45">
        <v>0.5</v>
      </c>
      <c r="J18" s="45"/>
      <c r="K18" s="46">
        <f t="shared" si="0"/>
        <v>280</v>
      </c>
      <c r="M18" s="19" t="s">
        <v>19</v>
      </c>
    </row>
    <row r="19" spans="1:13" ht="31.5" customHeight="1" thickBot="1">
      <c r="A19" s="274" t="s">
        <v>34</v>
      </c>
      <c r="B19" s="275"/>
      <c r="C19" s="276"/>
      <c r="D19" s="277"/>
      <c r="E19" s="78"/>
      <c r="F19" s="58"/>
      <c r="G19" s="58"/>
      <c r="H19" s="58"/>
      <c r="I19" s="58"/>
      <c r="J19" s="58"/>
      <c r="K19" s="59"/>
    </row>
    <row r="20" spans="1:13" ht="31.5" customHeight="1">
      <c r="A20" s="5">
        <v>44245</v>
      </c>
      <c r="B20" s="6" t="s">
        <v>10</v>
      </c>
      <c r="C20" s="18" t="s">
        <v>58</v>
      </c>
      <c r="D20" s="84" t="s">
        <v>60</v>
      </c>
      <c r="E20" s="74">
        <v>2.1</v>
      </c>
      <c r="F20" s="61">
        <v>0.8</v>
      </c>
      <c r="G20" s="61">
        <v>0.6</v>
      </c>
      <c r="H20" s="61">
        <v>0.8</v>
      </c>
      <c r="I20" s="61"/>
      <c r="J20" s="61"/>
      <c r="K20" s="38">
        <f t="shared" si="0"/>
        <v>258</v>
      </c>
      <c r="M20" s="19" t="s">
        <v>20</v>
      </c>
    </row>
    <row r="21" spans="1:13" ht="31.5" customHeight="1">
      <c r="A21" s="8">
        <v>44246</v>
      </c>
      <c r="B21" s="9" t="s">
        <v>12</v>
      </c>
      <c r="C21" s="90" t="s">
        <v>77</v>
      </c>
      <c r="D21" s="218" t="s">
        <v>138</v>
      </c>
      <c r="E21" s="75">
        <v>1.2</v>
      </c>
      <c r="F21" s="43">
        <v>1.8</v>
      </c>
      <c r="G21" s="43">
        <v>0.2</v>
      </c>
      <c r="H21" s="43">
        <v>0.6</v>
      </c>
      <c r="I21" s="43">
        <v>0.5</v>
      </c>
      <c r="J21" s="43"/>
      <c r="K21" s="40">
        <f t="shared" si="0"/>
        <v>281</v>
      </c>
    </row>
    <row r="22" spans="1:13" ht="31.5" customHeight="1" thickBot="1">
      <c r="A22" s="12">
        <v>44247</v>
      </c>
      <c r="B22" s="13" t="s">
        <v>43</v>
      </c>
      <c r="C22" s="195" t="s">
        <v>137</v>
      </c>
      <c r="D22" s="89" t="s">
        <v>72</v>
      </c>
      <c r="E22" s="76" t="s">
        <v>346</v>
      </c>
      <c r="F22" s="52"/>
      <c r="G22" s="52"/>
      <c r="H22" s="52"/>
      <c r="I22" s="52" t="s">
        <v>336</v>
      </c>
      <c r="J22" s="52"/>
      <c r="K22" s="46">
        <f t="shared" si="0"/>
        <v>144</v>
      </c>
      <c r="M22" s="19" t="s">
        <v>21</v>
      </c>
    </row>
    <row r="23" spans="1:13" ht="31.5" customHeight="1">
      <c r="A23" s="27">
        <v>44249</v>
      </c>
      <c r="B23" s="28" t="s">
        <v>15</v>
      </c>
      <c r="C23" s="249" t="s">
        <v>296</v>
      </c>
      <c r="D23" s="50" t="s">
        <v>54</v>
      </c>
      <c r="E23" s="77">
        <v>3</v>
      </c>
      <c r="F23" s="60">
        <v>1.2</v>
      </c>
      <c r="G23" s="60">
        <v>0.2</v>
      </c>
      <c r="H23" s="60">
        <v>0.7</v>
      </c>
      <c r="I23" s="60">
        <v>0.5</v>
      </c>
      <c r="J23" s="60"/>
      <c r="K23" s="48">
        <f t="shared" si="0"/>
        <v>366.5</v>
      </c>
    </row>
    <row r="24" spans="1:13" ht="31.5" customHeight="1">
      <c r="A24" s="8">
        <v>44250</v>
      </c>
      <c r="B24" s="9" t="s">
        <v>16</v>
      </c>
      <c r="C24" s="22" t="s">
        <v>25</v>
      </c>
      <c r="D24" s="10" t="s">
        <v>66</v>
      </c>
      <c r="E24" s="75">
        <v>2.1</v>
      </c>
      <c r="F24" s="43">
        <v>0.9</v>
      </c>
      <c r="G24" s="43">
        <v>0.1</v>
      </c>
      <c r="H24" s="43">
        <v>0.3</v>
      </c>
      <c r="I24" s="43">
        <v>1</v>
      </c>
      <c r="J24" s="43"/>
      <c r="K24" s="40">
        <f t="shared" si="0"/>
        <v>290.5</v>
      </c>
      <c r="M24" s="25" t="s">
        <v>22</v>
      </c>
    </row>
    <row r="25" spans="1:13" ht="31.5" customHeight="1">
      <c r="A25" s="8">
        <v>44251</v>
      </c>
      <c r="B25" s="9" t="s">
        <v>8</v>
      </c>
      <c r="C25" s="35" t="s">
        <v>79</v>
      </c>
      <c r="D25" s="22" t="s">
        <v>59</v>
      </c>
      <c r="E25" s="75">
        <v>3</v>
      </c>
      <c r="F25" s="43">
        <v>0.9</v>
      </c>
      <c r="G25" s="43">
        <v>0.4</v>
      </c>
      <c r="H25" s="43">
        <v>1</v>
      </c>
      <c r="I25" s="43">
        <v>0.5</v>
      </c>
      <c r="J25" s="43"/>
      <c r="K25" s="40">
        <f t="shared" si="0"/>
        <v>362.5</v>
      </c>
      <c r="M25" s="11"/>
    </row>
    <row r="26" spans="1:13" ht="31.5" customHeight="1">
      <c r="A26" s="8">
        <v>44252</v>
      </c>
      <c r="B26" s="9" t="s">
        <v>10</v>
      </c>
      <c r="C26" s="16" t="s">
        <v>55</v>
      </c>
      <c r="D26" s="30" t="s">
        <v>75</v>
      </c>
      <c r="E26" s="75">
        <v>1.3</v>
      </c>
      <c r="F26" s="43">
        <v>1.6</v>
      </c>
      <c r="G26" s="43"/>
      <c r="H26" s="43">
        <v>0.6</v>
      </c>
      <c r="I26" s="43"/>
      <c r="J26" s="43"/>
      <c r="K26" s="40">
        <f t="shared" si="0"/>
        <v>238</v>
      </c>
      <c r="M26" s="26" t="s">
        <v>49</v>
      </c>
    </row>
    <row r="27" spans="1:13" ht="31.5" customHeight="1" thickBot="1">
      <c r="A27" s="12">
        <v>44253</v>
      </c>
      <c r="B27" s="13" t="s">
        <v>12</v>
      </c>
      <c r="C27" s="20" t="s">
        <v>23</v>
      </c>
      <c r="D27" s="14" t="s">
        <v>13</v>
      </c>
      <c r="E27" s="73">
        <v>1.7</v>
      </c>
      <c r="F27" s="45">
        <v>0.7</v>
      </c>
      <c r="G27" s="45">
        <v>0.2</v>
      </c>
      <c r="H27" s="45">
        <v>0.3</v>
      </c>
      <c r="I27" s="45">
        <v>1</v>
      </c>
      <c r="J27" s="45"/>
      <c r="K27" s="46">
        <f t="shared" si="0"/>
        <v>250</v>
      </c>
      <c r="M27" s="11"/>
    </row>
    <row r="28" spans="1:13" ht="31.9" customHeight="1">
      <c r="A28" s="256" t="s">
        <v>26</v>
      </c>
      <c r="B28" s="256"/>
      <c r="C28" s="4"/>
      <c r="M28" s="19" t="s">
        <v>24</v>
      </c>
    </row>
    <row r="29" spans="1:13" ht="31.9" customHeight="1">
      <c r="A29" s="32" t="s">
        <v>27</v>
      </c>
      <c r="C29" s="34"/>
    </row>
    <row r="30" spans="1:13" ht="31.9" customHeight="1">
      <c r="A30" s="36" t="s">
        <v>33</v>
      </c>
      <c r="M30" s="19" t="s">
        <v>50</v>
      </c>
    </row>
    <row r="32" spans="1:13" ht="31.9" customHeight="1">
      <c r="C32" s="1"/>
      <c r="D32" s="1"/>
      <c r="M32" s="19" t="s">
        <v>51</v>
      </c>
    </row>
    <row r="33" spans="3:13" ht="31.9" customHeight="1">
      <c r="C33" s="1"/>
      <c r="D33" s="1"/>
    </row>
    <row r="34" spans="3:13" ht="31.9" customHeight="1">
      <c r="C34" s="1"/>
      <c r="D34" s="1"/>
      <c r="M34" s="19" t="s">
        <v>52</v>
      </c>
    </row>
    <row r="35" spans="3:13" ht="31.9" customHeight="1">
      <c r="C35" s="1"/>
      <c r="D35" s="1"/>
    </row>
    <row r="36" spans="3:13" ht="31.9" customHeight="1">
      <c r="C36" s="1"/>
      <c r="D36" s="1"/>
    </row>
    <row r="37" spans="3:13" ht="31.9" customHeight="1">
      <c r="C37" s="1"/>
      <c r="D37" s="1"/>
    </row>
    <row r="38" spans="3:13" ht="31.9" customHeight="1">
      <c r="C38" s="1"/>
      <c r="D38" s="1"/>
    </row>
  </sheetData>
  <mergeCells count="15">
    <mergeCell ref="H3:H4"/>
    <mergeCell ref="I3:I4"/>
    <mergeCell ref="J3:J4"/>
    <mergeCell ref="K3:K4"/>
    <mergeCell ref="A19:D19"/>
    <mergeCell ref="A28:B28"/>
    <mergeCell ref="E3:E4"/>
    <mergeCell ref="F3:F4"/>
    <mergeCell ref="G3:G4"/>
    <mergeCell ref="A1:D1"/>
    <mergeCell ref="A3:A4"/>
    <mergeCell ref="B3:B4"/>
    <mergeCell ref="C3:C4"/>
    <mergeCell ref="D3:D4"/>
    <mergeCell ref="C5:D5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41"/>
  <sheetViews>
    <sheetView view="pageBreakPreview" topLeftCell="A31" zoomScale="90" zoomScaleNormal="85" zoomScaleSheetLayoutView="90" workbookViewId="0">
      <selection activeCell="J46" sqref="J46"/>
    </sheetView>
  </sheetViews>
  <sheetFormatPr defaultColWidth="6.125" defaultRowHeight="26.25"/>
  <cols>
    <col min="1" max="1" width="4.125" style="191" customWidth="1"/>
    <col min="2" max="2" width="24.125" style="188" customWidth="1"/>
    <col min="3" max="3" width="6.125" style="188" hidden="1" customWidth="1"/>
    <col min="4" max="5" width="5.25" style="188" customWidth="1"/>
    <col min="6" max="6" width="6.125" style="189" hidden="1" customWidth="1"/>
    <col min="7" max="7" width="7.625" style="190" hidden="1" customWidth="1"/>
    <col min="8" max="8" width="6.125" style="190" hidden="1" customWidth="1"/>
    <col min="9" max="9" width="3.75" style="191" customWidth="1"/>
    <col min="10" max="10" width="25.5" style="188" customWidth="1"/>
    <col min="11" max="11" width="6.125" style="188" hidden="1" customWidth="1"/>
    <col min="12" max="13" width="5.25" style="188" customWidth="1"/>
    <col min="14" max="14" width="6.125" style="189" hidden="1" customWidth="1"/>
    <col min="15" max="15" width="6.125" style="190" hidden="1" customWidth="1"/>
    <col min="16" max="16" width="3.875" style="191" customWidth="1"/>
    <col min="17" max="17" width="23.375" style="188" customWidth="1"/>
    <col min="18" max="18" width="0.375" style="188" hidden="1" customWidth="1"/>
    <col min="19" max="20" width="5.25" style="188" customWidth="1"/>
    <col min="21" max="21" width="6.125" style="189" hidden="1" customWidth="1"/>
    <col min="22" max="22" width="6.125" style="190" hidden="1" customWidth="1"/>
    <col min="23" max="23" width="4.125" style="192" customWidth="1"/>
    <col min="24" max="24" width="23" style="188" customWidth="1"/>
    <col min="25" max="25" width="1.25" style="188" hidden="1" customWidth="1"/>
    <col min="26" max="27" width="5.25" style="188" customWidth="1"/>
    <col min="28" max="28" width="6.125" style="189" hidden="1" customWidth="1"/>
    <col min="29" max="29" width="8.125" style="190" hidden="1" customWidth="1"/>
    <col min="30" max="30" width="3.875" style="191" customWidth="1"/>
    <col min="31" max="31" width="19.75" style="188" customWidth="1"/>
    <col min="32" max="32" width="2.5" style="188" hidden="1" customWidth="1"/>
    <col min="33" max="34" width="5.25" style="188" customWidth="1"/>
    <col min="35" max="35" width="6.125" style="193" hidden="1" customWidth="1"/>
    <col min="36" max="36" width="6.125" style="190" hidden="1" customWidth="1"/>
    <col min="37" max="37" width="4.375" style="194" hidden="1" customWidth="1"/>
    <col min="38" max="38" width="13.5" style="194" hidden="1" customWidth="1"/>
    <col min="39" max="41" width="0" style="194" hidden="1" customWidth="1"/>
    <col min="42" max="16384" width="6.125" style="194"/>
  </cols>
  <sheetData>
    <row r="1" spans="1:41" s="96" customFormat="1" ht="30" customHeight="1">
      <c r="A1" s="284" t="s">
        <v>132</v>
      </c>
      <c r="B1" s="284"/>
      <c r="C1" s="284"/>
      <c r="D1" s="284"/>
      <c r="E1" s="284"/>
      <c r="F1" s="284"/>
      <c r="G1" s="284"/>
      <c r="H1" s="285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5"/>
      <c r="AE1" s="235" t="s">
        <v>80</v>
      </c>
      <c r="AF1" s="286">
        <v>30</v>
      </c>
      <c r="AG1" s="286"/>
      <c r="AH1" s="286"/>
      <c r="AI1" s="236"/>
      <c r="AJ1" s="237"/>
    </row>
    <row r="2" spans="1:41" s="108" customFormat="1" ht="18.75" customHeight="1">
      <c r="A2" s="287" t="s">
        <v>81</v>
      </c>
      <c r="B2" s="288">
        <v>44200</v>
      </c>
      <c r="C2" s="288"/>
      <c r="D2" s="288"/>
      <c r="E2" s="288"/>
      <c r="F2" s="97"/>
      <c r="G2" s="98"/>
      <c r="H2" s="99"/>
      <c r="I2" s="289" t="s">
        <v>81</v>
      </c>
      <c r="J2" s="290">
        <f>B2+1</f>
        <v>44201</v>
      </c>
      <c r="K2" s="290"/>
      <c r="L2" s="290"/>
      <c r="M2" s="290"/>
      <c r="N2" s="100"/>
      <c r="O2" s="101"/>
      <c r="P2" s="287" t="s">
        <v>81</v>
      </c>
      <c r="Q2" s="291">
        <f>J2+1</f>
        <v>44202</v>
      </c>
      <c r="R2" s="291"/>
      <c r="S2" s="291"/>
      <c r="T2" s="291"/>
      <c r="U2" s="102"/>
      <c r="V2" s="103"/>
      <c r="W2" s="287" t="s">
        <v>81</v>
      </c>
      <c r="X2" s="278">
        <f>Q2+1</f>
        <v>44203</v>
      </c>
      <c r="Y2" s="278"/>
      <c r="Z2" s="278"/>
      <c r="AA2" s="278"/>
      <c r="AB2" s="104"/>
      <c r="AC2" s="105"/>
      <c r="AD2" s="294" t="s">
        <v>81</v>
      </c>
      <c r="AE2" s="296">
        <f>X2+1</f>
        <v>44204</v>
      </c>
      <c r="AF2" s="296"/>
      <c r="AG2" s="296"/>
      <c r="AH2" s="297"/>
      <c r="AI2" s="106"/>
      <c r="AJ2" s="107"/>
      <c r="AK2" s="287" t="s">
        <v>81</v>
      </c>
      <c r="AL2" s="278">
        <f>AE2+1</f>
        <v>44205</v>
      </c>
      <c r="AM2" s="278"/>
      <c r="AN2" s="278"/>
      <c r="AO2" s="278"/>
    </row>
    <row r="3" spans="1:41" s="108" customFormat="1" ht="18.75" customHeight="1">
      <c r="A3" s="287"/>
      <c r="B3" s="109" t="s">
        <v>82</v>
      </c>
      <c r="C3" s="109" t="s">
        <v>83</v>
      </c>
      <c r="D3" s="110" t="s">
        <v>84</v>
      </c>
      <c r="E3" s="110" t="s">
        <v>85</v>
      </c>
      <c r="F3" s="111" t="s">
        <v>86</v>
      </c>
      <c r="G3" s="112" t="s">
        <v>87</v>
      </c>
      <c r="H3" s="113"/>
      <c r="I3" s="289"/>
      <c r="J3" s="109" t="s">
        <v>82</v>
      </c>
      <c r="K3" s="109" t="s">
        <v>83</v>
      </c>
      <c r="L3" s="110" t="s">
        <v>84</v>
      </c>
      <c r="M3" s="110" t="s">
        <v>85</v>
      </c>
      <c r="N3" s="111" t="s">
        <v>86</v>
      </c>
      <c r="O3" s="109" t="s">
        <v>87</v>
      </c>
      <c r="P3" s="287"/>
      <c r="Q3" s="109" t="s">
        <v>82</v>
      </c>
      <c r="R3" s="109" t="s">
        <v>83</v>
      </c>
      <c r="S3" s="110" t="s">
        <v>84</v>
      </c>
      <c r="T3" s="110" t="s">
        <v>85</v>
      </c>
      <c r="U3" s="111" t="s">
        <v>86</v>
      </c>
      <c r="V3" s="109" t="s">
        <v>87</v>
      </c>
      <c r="W3" s="287"/>
      <c r="X3" s="109" t="s">
        <v>82</v>
      </c>
      <c r="Y3" s="109" t="s">
        <v>83</v>
      </c>
      <c r="Z3" s="110" t="s">
        <v>84</v>
      </c>
      <c r="AA3" s="110" t="s">
        <v>85</v>
      </c>
      <c r="AB3" s="111" t="s">
        <v>86</v>
      </c>
      <c r="AC3" s="112" t="s">
        <v>87</v>
      </c>
      <c r="AD3" s="295"/>
      <c r="AE3" s="109" t="s">
        <v>82</v>
      </c>
      <c r="AF3" s="109" t="s">
        <v>83</v>
      </c>
      <c r="AG3" s="110" t="s">
        <v>84</v>
      </c>
      <c r="AH3" s="114" t="s">
        <v>85</v>
      </c>
      <c r="AI3" s="115" t="s">
        <v>86</v>
      </c>
      <c r="AJ3" s="109" t="s">
        <v>87</v>
      </c>
      <c r="AK3" s="287"/>
      <c r="AL3" s="109" t="s">
        <v>82</v>
      </c>
      <c r="AM3" s="109" t="s">
        <v>83</v>
      </c>
      <c r="AN3" s="110" t="s">
        <v>84</v>
      </c>
      <c r="AO3" s="110" t="s">
        <v>85</v>
      </c>
    </row>
    <row r="4" spans="1:41" s="120" customFormat="1" ht="18.75" customHeight="1">
      <c r="A4" s="279" t="s">
        <v>88</v>
      </c>
      <c r="B4" s="279"/>
      <c r="C4" s="279"/>
      <c r="D4" s="279"/>
      <c r="E4" s="279"/>
      <c r="F4" s="116"/>
      <c r="G4" s="117"/>
      <c r="H4" s="118"/>
      <c r="I4" s="280" t="s">
        <v>88</v>
      </c>
      <c r="J4" s="279"/>
      <c r="K4" s="279"/>
      <c r="L4" s="279"/>
      <c r="M4" s="279"/>
      <c r="N4" s="116"/>
      <c r="O4" s="119"/>
      <c r="P4" s="279" t="s">
        <v>88</v>
      </c>
      <c r="Q4" s="279"/>
      <c r="R4" s="279"/>
      <c r="S4" s="279"/>
      <c r="T4" s="279"/>
      <c r="U4" s="116"/>
      <c r="V4" s="119"/>
      <c r="W4" s="279" t="s">
        <v>88</v>
      </c>
      <c r="X4" s="281"/>
      <c r="Y4" s="281"/>
      <c r="Z4" s="281"/>
      <c r="AA4" s="281"/>
      <c r="AB4" s="116"/>
      <c r="AC4" s="117"/>
      <c r="AD4" s="282" t="s">
        <v>88</v>
      </c>
      <c r="AE4" s="279"/>
      <c r="AF4" s="279"/>
      <c r="AG4" s="279"/>
      <c r="AH4" s="283"/>
      <c r="AI4" s="116"/>
      <c r="AJ4" s="119"/>
      <c r="AK4" s="279" t="s">
        <v>88</v>
      </c>
      <c r="AL4" s="281"/>
      <c r="AM4" s="281"/>
      <c r="AN4" s="281"/>
      <c r="AO4" s="281"/>
    </row>
    <row r="5" spans="1:41" s="120" customFormat="1" ht="18.75" customHeight="1">
      <c r="A5" s="292" t="s">
        <v>146</v>
      </c>
      <c r="B5" s="130" t="s">
        <v>147</v>
      </c>
      <c r="C5" s="130">
        <v>1.5</v>
      </c>
      <c r="D5" s="128">
        <v>3</v>
      </c>
      <c r="E5" s="128" t="s">
        <v>148</v>
      </c>
      <c r="F5" s="122"/>
      <c r="G5" s="122"/>
      <c r="H5" s="125"/>
      <c r="I5" s="292" t="s">
        <v>149</v>
      </c>
      <c r="J5" s="126" t="s">
        <v>150</v>
      </c>
      <c r="K5" s="127"/>
      <c r="L5" s="122">
        <v>1</v>
      </c>
      <c r="M5" s="124" t="s">
        <v>90</v>
      </c>
      <c r="N5" s="122"/>
      <c r="O5" s="122"/>
      <c r="P5" s="292" t="s">
        <v>151</v>
      </c>
      <c r="Q5" s="126" t="s">
        <v>152</v>
      </c>
      <c r="R5" s="230">
        <v>1</v>
      </c>
      <c r="S5" s="131">
        <v>1</v>
      </c>
      <c r="T5" s="132" t="s">
        <v>153</v>
      </c>
      <c r="U5" s="122"/>
      <c r="V5" s="122"/>
      <c r="W5" s="292" t="s">
        <v>154</v>
      </c>
      <c r="X5" s="133" t="s">
        <v>96</v>
      </c>
      <c r="Y5" s="121"/>
      <c r="Z5" s="131">
        <v>0.3</v>
      </c>
      <c r="AA5" s="128" t="s">
        <v>92</v>
      </c>
      <c r="AB5" s="122"/>
      <c r="AC5" s="122"/>
      <c r="AD5" s="292" t="s">
        <v>155</v>
      </c>
      <c r="AE5" s="139" t="s">
        <v>156</v>
      </c>
      <c r="AF5" s="139"/>
      <c r="AG5" s="219">
        <v>1</v>
      </c>
      <c r="AH5" s="220" t="s">
        <v>157</v>
      </c>
      <c r="AI5" s="115"/>
      <c r="AJ5" s="110" t="e">
        <f>#REF!*AI5</f>
        <v>#REF!</v>
      </c>
      <c r="AK5" s="292"/>
      <c r="AL5" s="133"/>
      <c r="AM5" s="121"/>
      <c r="AN5" s="128"/>
      <c r="AO5" s="132"/>
    </row>
    <row r="6" spans="1:41" s="120" customFormat="1" ht="18.75" customHeight="1">
      <c r="A6" s="293"/>
      <c r="B6" s="130" t="s">
        <v>158</v>
      </c>
      <c r="C6" s="130">
        <v>2</v>
      </c>
      <c r="D6" s="128">
        <v>0.1</v>
      </c>
      <c r="E6" s="128" t="s">
        <v>92</v>
      </c>
      <c r="F6" s="122"/>
      <c r="G6" s="122"/>
      <c r="H6" s="125"/>
      <c r="I6" s="293"/>
      <c r="J6" s="121" t="s">
        <v>159</v>
      </c>
      <c r="K6" s="121"/>
      <c r="L6" s="122"/>
      <c r="M6" s="124"/>
      <c r="N6" s="122"/>
      <c r="O6" s="122"/>
      <c r="P6" s="293"/>
      <c r="Q6" s="126" t="s">
        <v>160</v>
      </c>
      <c r="R6" s="230">
        <v>1</v>
      </c>
      <c r="S6" s="131">
        <v>1</v>
      </c>
      <c r="T6" s="132" t="s">
        <v>153</v>
      </c>
      <c r="U6" s="122"/>
      <c r="V6" s="122"/>
      <c r="W6" s="293"/>
      <c r="X6" s="121" t="s">
        <v>161</v>
      </c>
      <c r="Y6" s="121"/>
      <c r="Z6" s="128">
        <v>0.5</v>
      </c>
      <c r="AA6" s="128" t="s">
        <v>92</v>
      </c>
      <c r="AB6" s="122"/>
      <c r="AC6" s="122"/>
      <c r="AD6" s="293"/>
      <c r="AE6" s="121"/>
      <c r="AF6" s="121"/>
      <c r="AG6" s="122"/>
      <c r="AH6" s="124"/>
      <c r="AI6" s="115"/>
      <c r="AJ6" s="110" t="e">
        <f>#REF!*AI6</f>
        <v>#REF!</v>
      </c>
      <c r="AK6" s="293"/>
      <c r="AL6" s="121"/>
      <c r="AM6" s="121"/>
      <c r="AN6" s="128"/>
      <c r="AO6" s="132"/>
    </row>
    <row r="7" spans="1:41" s="120" customFormat="1" ht="18.75" customHeight="1">
      <c r="A7" s="293"/>
      <c r="B7" s="130" t="s">
        <v>103</v>
      </c>
      <c r="C7" s="130">
        <v>32</v>
      </c>
      <c r="D7" s="128">
        <v>0.5</v>
      </c>
      <c r="E7" s="128" t="s">
        <v>92</v>
      </c>
      <c r="F7" s="122"/>
      <c r="G7" s="122"/>
      <c r="H7" s="125"/>
      <c r="I7" s="293"/>
      <c r="J7" s="135"/>
      <c r="K7" s="135"/>
      <c r="L7" s="122"/>
      <c r="M7" s="124"/>
      <c r="N7" s="122"/>
      <c r="O7" s="122"/>
      <c r="P7" s="293"/>
      <c r="Q7" s="173" t="s">
        <v>162</v>
      </c>
      <c r="R7" s="139"/>
      <c r="S7" s="140">
        <v>1</v>
      </c>
      <c r="T7" s="129" t="s">
        <v>163</v>
      </c>
      <c r="U7" s="122"/>
      <c r="V7" s="122"/>
      <c r="W7" s="293"/>
      <c r="X7" s="121" t="s">
        <v>101</v>
      </c>
      <c r="Y7" s="121"/>
      <c r="Z7" s="128">
        <v>0.3</v>
      </c>
      <c r="AA7" s="128" t="s">
        <v>92</v>
      </c>
      <c r="AB7" s="122"/>
      <c r="AC7" s="122"/>
      <c r="AD7" s="293"/>
      <c r="AE7" s="121" t="s">
        <v>164</v>
      </c>
      <c r="AF7" s="121"/>
      <c r="AG7" s="122">
        <v>1</v>
      </c>
      <c r="AH7" s="124" t="s">
        <v>165</v>
      </c>
      <c r="AI7" s="115"/>
      <c r="AJ7" s="110" t="e">
        <f>#REF!*AI7</f>
        <v>#REF!</v>
      </c>
      <c r="AK7" s="293"/>
      <c r="AL7" s="121"/>
      <c r="AM7" s="121"/>
      <c r="AN7" s="128"/>
      <c r="AO7" s="132"/>
    </row>
    <row r="8" spans="1:41" s="120" customFormat="1" ht="18.75" customHeight="1">
      <c r="A8" s="293"/>
      <c r="B8" s="130" t="s">
        <v>106</v>
      </c>
      <c r="C8" s="130">
        <v>15</v>
      </c>
      <c r="D8" s="128">
        <v>0.3</v>
      </c>
      <c r="E8" s="128" t="s">
        <v>92</v>
      </c>
      <c r="F8" s="122"/>
      <c r="G8" s="122"/>
      <c r="H8" s="125"/>
      <c r="I8" s="293"/>
      <c r="J8" s="130" t="s">
        <v>166</v>
      </c>
      <c r="K8" s="121"/>
      <c r="L8" s="122">
        <v>1</v>
      </c>
      <c r="M8" s="124" t="s">
        <v>165</v>
      </c>
      <c r="N8" s="122"/>
      <c r="O8" s="122"/>
      <c r="P8" s="293"/>
      <c r="Q8" s="127" t="s">
        <v>167</v>
      </c>
      <c r="R8" s="130"/>
      <c r="S8" s="122"/>
      <c r="T8" s="124"/>
      <c r="U8" s="122"/>
      <c r="V8" s="122"/>
      <c r="W8" s="293"/>
      <c r="X8" s="121" t="s">
        <v>168</v>
      </c>
      <c r="Y8" s="121"/>
      <c r="Z8" s="128">
        <v>0.6</v>
      </c>
      <c r="AA8" s="128" t="s">
        <v>92</v>
      </c>
      <c r="AB8" s="122"/>
      <c r="AC8" s="122"/>
      <c r="AD8" s="293"/>
      <c r="AE8" s="121" t="s">
        <v>141</v>
      </c>
      <c r="AF8" s="121"/>
      <c r="AG8" s="122"/>
      <c r="AH8" s="124"/>
      <c r="AI8" s="115"/>
      <c r="AJ8" s="110"/>
      <c r="AK8" s="293"/>
      <c r="AL8" s="121"/>
      <c r="AM8" s="121"/>
      <c r="AN8" s="128"/>
      <c r="AO8" s="132"/>
    </row>
    <row r="9" spans="1:41" s="120" customFormat="1" ht="18.75" customHeight="1">
      <c r="A9" s="293"/>
      <c r="B9" s="224" t="s">
        <v>108</v>
      </c>
      <c r="C9" s="203"/>
      <c r="D9" s="203">
        <v>0.3</v>
      </c>
      <c r="E9" s="225" t="s">
        <v>92</v>
      </c>
      <c r="F9" s="122"/>
      <c r="G9" s="122"/>
      <c r="H9" s="125"/>
      <c r="I9" s="293"/>
      <c r="J9" s="130" t="s">
        <v>141</v>
      </c>
      <c r="K9" s="121"/>
      <c r="L9" s="122"/>
      <c r="M9" s="124"/>
      <c r="N9" s="122"/>
      <c r="O9" s="122"/>
      <c r="P9" s="293"/>
      <c r="R9" s="130"/>
      <c r="S9" s="122"/>
      <c r="T9" s="124"/>
      <c r="U9" s="122"/>
      <c r="V9" s="122"/>
      <c r="W9" s="293"/>
      <c r="X9" s="121" t="s">
        <v>169</v>
      </c>
      <c r="Y9" s="121"/>
      <c r="Z9" s="123">
        <v>1</v>
      </c>
      <c r="AA9" s="170" t="s">
        <v>170</v>
      </c>
      <c r="AB9" s="122"/>
      <c r="AC9" s="122"/>
      <c r="AD9" s="293"/>
      <c r="AE9" s="136" t="s">
        <v>164</v>
      </c>
      <c r="AF9" s="136"/>
      <c r="AG9" s="122">
        <v>1</v>
      </c>
      <c r="AH9" s="124" t="s">
        <v>125</v>
      </c>
      <c r="AI9" s="115"/>
      <c r="AJ9" s="110"/>
      <c r="AK9" s="293"/>
      <c r="AL9" s="121"/>
      <c r="AM9" s="121"/>
      <c r="AN9" s="128"/>
      <c r="AO9" s="132"/>
    </row>
    <row r="10" spans="1:41" s="120" customFormat="1" ht="18.75" customHeight="1">
      <c r="A10" s="293"/>
      <c r="B10" s="224" t="s">
        <v>171</v>
      </c>
      <c r="C10" s="226"/>
      <c r="D10" s="128">
        <v>0.1</v>
      </c>
      <c r="E10" s="147" t="s">
        <v>92</v>
      </c>
      <c r="F10" s="122"/>
      <c r="G10" s="122"/>
      <c r="H10" s="125"/>
      <c r="I10" s="293"/>
      <c r="J10" s="130" t="s">
        <v>166</v>
      </c>
      <c r="K10" s="127"/>
      <c r="L10" s="122">
        <v>1</v>
      </c>
      <c r="M10" s="124" t="s">
        <v>125</v>
      </c>
      <c r="N10" s="122"/>
      <c r="O10" s="122"/>
      <c r="P10" s="293"/>
      <c r="Q10" s="139" t="s">
        <v>112</v>
      </c>
      <c r="R10" s="130"/>
      <c r="S10" s="123"/>
      <c r="T10" s="124"/>
      <c r="U10" s="122"/>
      <c r="V10" s="122"/>
      <c r="W10" s="293"/>
      <c r="X10" s="120" t="s">
        <v>143</v>
      </c>
      <c r="Z10" s="228"/>
      <c r="AB10" s="122"/>
      <c r="AC10" s="122"/>
      <c r="AD10" s="293"/>
      <c r="AE10" s="136" t="s">
        <v>142</v>
      </c>
      <c r="AF10" s="136"/>
      <c r="AG10" s="122"/>
      <c r="AH10" s="124"/>
      <c r="AI10" s="115"/>
      <c r="AJ10" s="110"/>
      <c r="AK10" s="293"/>
      <c r="AL10" s="121"/>
      <c r="AM10" s="121"/>
      <c r="AN10" s="128"/>
      <c r="AO10" s="132"/>
    </row>
    <row r="11" spans="1:41" s="120" customFormat="1" ht="18.75" customHeight="1">
      <c r="A11" s="293"/>
      <c r="B11" s="121"/>
      <c r="C11" s="136"/>
      <c r="D11" s="122"/>
      <c r="E11" s="124"/>
      <c r="F11" s="122"/>
      <c r="G11" s="122"/>
      <c r="H11" s="125"/>
      <c r="I11" s="293"/>
      <c r="J11" s="227" t="s">
        <v>142</v>
      </c>
      <c r="K11" s="127"/>
      <c r="L11" s="228"/>
      <c r="M11" s="229"/>
      <c r="N11" s="122"/>
      <c r="O11" s="122"/>
      <c r="P11" s="293"/>
      <c r="Q11" s="121" t="s">
        <v>113</v>
      </c>
      <c r="R11" s="130"/>
      <c r="S11" s="122"/>
      <c r="T11" s="124"/>
      <c r="U11" s="122"/>
      <c r="V11" s="122"/>
      <c r="W11" s="293"/>
      <c r="X11" s="121"/>
      <c r="Y11" s="121"/>
      <c r="Z11" s="122"/>
      <c r="AA11" s="134"/>
      <c r="AB11" s="122"/>
      <c r="AC11" s="122"/>
      <c r="AD11" s="293"/>
      <c r="AE11" s="137"/>
      <c r="AF11" s="121"/>
      <c r="AG11" s="122"/>
      <c r="AH11" s="124"/>
      <c r="AI11" s="115"/>
      <c r="AJ11" s="110"/>
      <c r="AK11" s="293"/>
      <c r="AL11" s="121"/>
      <c r="AM11" s="121"/>
      <c r="AN11" s="128"/>
      <c r="AO11" s="132"/>
    </row>
    <row r="12" spans="1:41" s="120" customFormat="1" ht="18.75" customHeight="1">
      <c r="A12" s="293"/>
      <c r="F12" s="122"/>
      <c r="G12" s="122"/>
      <c r="H12" s="125"/>
      <c r="I12" s="293"/>
      <c r="N12" s="122"/>
      <c r="O12" s="122"/>
      <c r="P12" s="293"/>
      <c r="Q12" s="138"/>
      <c r="R12" s="139"/>
      <c r="S12" s="140"/>
      <c r="T12" s="124"/>
      <c r="U12" s="122"/>
      <c r="V12" s="122"/>
      <c r="W12" s="293"/>
      <c r="X12" s="121"/>
      <c r="Y12" s="121"/>
      <c r="Z12" s="122"/>
      <c r="AA12" s="134"/>
      <c r="AB12" s="122"/>
      <c r="AC12" s="122"/>
      <c r="AD12" s="293"/>
      <c r="AE12" s="127"/>
      <c r="AF12" s="127"/>
      <c r="AG12" s="122"/>
      <c r="AH12" s="124"/>
      <c r="AI12" s="115"/>
      <c r="AJ12" s="110" t="e">
        <f>#REF!*AI12</f>
        <v>#REF!</v>
      </c>
      <c r="AK12" s="293"/>
      <c r="AL12" s="121"/>
      <c r="AM12" s="121"/>
      <c r="AN12" s="128"/>
      <c r="AO12" s="132"/>
    </row>
    <row r="13" spans="1:41" s="120" customFormat="1" ht="18.75" customHeight="1">
      <c r="A13" s="293"/>
      <c r="B13" s="121"/>
      <c r="C13" s="141"/>
      <c r="D13" s="122"/>
      <c r="E13" s="142"/>
      <c r="F13" s="122"/>
      <c r="G13" s="122"/>
      <c r="H13" s="125"/>
      <c r="I13" s="293"/>
      <c r="J13" s="139" t="s">
        <v>112</v>
      </c>
      <c r="K13" s="141"/>
      <c r="L13" s="122"/>
      <c r="M13" s="142"/>
      <c r="N13" s="122"/>
      <c r="O13" s="122"/>
      <c r="P13" s="293"/>
      <c r="Q13" s="138"/>
      <c r="R13" s="139"/>
      <c r="S13" s="140"/>
      <c r="T13" s="124"/>
      <c r="U13" s="122"/>
      <c r="V13" s="122"/>
      <c r="W13" s="293"/>
      <c r="X13" s="121"/>
      <c r="Y13" s="121"/>
      <c r="Z13" s="122"/>
      <c r="AA13" s="134"/>
      <c r="AB13" s="122"/>
      <c r="AC13" s="122"/>
      <c r="AD13" s="293"/>
      <c r="AE13" s="127"/>
      <c r="AF13" s="127"/>
      <c r="AG13" s="122"/>
      <c r="AH13" s="124"/>
      <c r="AI13" s="115"/>
      <c r="AJ13" s="110" t="e">
        <f>#REF!*AI13</f>
        <v>#REF!</v>
      </c>
      <c r="AK13" s="293"/>
      <c r="AL13" s="121"/>
      <c r="AM13" s="121"/>
      <c r="AN13" s="128"/>
      <c r="AO13" s="143"/>
    </row>
    <row r="14" spans="1:41" s="120" customFormat="1" ht="18.75" customHeight="1" thickBot="1">
      <c r="A14" s="293"/>
      <c r="B14" s="130"/>
      <c r="C14" s="121"/>
      <c r="D14" s="122"/>
      <c r="E14" s="124"/>
      <c r="F14" s="122"/>
      <c r="G14" s="122"/>
      <c r="H14" s="125"/>
      <c r="I14" s="293"/>
      <c r="J14" s="121" t="s">
        <v>113</v>
      </c>
      <c r="K14" s="121"/>
      <c r="L14" s="122"/>
      <c r="M14" s="124"/>
      <c r="N14" s="122"/>
      <c r="O14" s="122"/>
      <c r="P14" s="293"/>
      <c r="R14" s="121"/>
      <c r="S14" s="122"/>
      <c r="T14" s="122"/>
      <c r="U14" s="122"/>
      <c r="V14" s="122"/>
      <c r="W14" s="293"/>
      <c r="X14" s="121"/>
      <c r="Y14" s="121"/>
      <c r="Z14" s="122"/>
      <c r="AA14" s="134"/>
      <c r="AB14" s="122"/>
      <c r="AC14" s="122"/>
      <c r="AD14" s="293"/>
      <c r="AE14" s="144"/>
      <c r="AF14" s="144"/>
      <c r="AG14" s="145"/>
      <c r="AH14" s="146"/>
      <c r="AI14" s="115"/>
      <c r="AJ14" s="110"/>
      <c r="AK14" s="293"/>
      <c r="AL14" s="121"/>
      <c r="AM14" s="121"/>
      <c r="AN14" s="128"/>
      <c r="AO14" s="147"/>
    </row>
    <row r="15" spans="1:41" s="120" customFormat="1" ht="18.75" customHeight="1">
      <c r="A15" s="299" t="s">
        <v>114</v>
      </c>
      <c r="B15" s="148" t="s">
        <v>115</v>
      </c>
      <c r="C15" s="302">
        <v>1</v>
      </c>
      <c r="D15" s="302"/>
      <c r="E15" s="302"/>
      <c r="F15" s="149"/>
      <c r="G15" s="149"/>
      <c r="H15" s="150"/>
      <c r="I15" s="303" t="s">
        <v>114</v>
      </c>
      <c r="J15" s="148" t="s">
        <v>115</v>
      </c>
      <c r="K15" s="302">
        <v>1.3</v>
      </c>
      <c r="L15" s="302"/>
      <c r="M15" s="302"/>
      <c r="N15" s="149"/>
      <c r="O15" s="149"/>
      <c r="P15" s="303" t="s">
        <v>114</v>
      </c>
      <c r="Q15" s="148" t="s">
        <v>115</v>
      </c>
      <c r="R15" s="302">
        <v>1.2</v>
      </c>
      <c r="S15" s="302"/>
      <c r="T15" s="302"/>
      <c r="U15" s="149"/>
      <c r="V15" s="149"/>
      <c r="W15" s="303" t="s">
        <v>114</v>
      </c>
      <c r="X15" s="148" t="s">
        <v>115</v>
      </c>
      <c r="Y15" s="302">
        <v>1</v>
      </c>
      <c r="Z15" s="302"/>
      <c r="AA15" s="302"/>
      <c r="AB15" s="149"/>
      <c r="AC15" s="149"/>
      <c r="AD15" s="303" t="s">
        <v>114</v>
      </c>
      <c r="AE15" s="148" t="s">
        <v>115</v>
      </c>
      <c r="AF15" s="302">
        <v>1</v>
      </c>
      <c r="AG15" s="302"/>
      <c r="AH15" s="307"/>
      <c r="AI15" s="151"/>
      <c r="AJ15" s="152"/>
      <c r="AK15" s="153"/>
      <c r="AL15" s="154"/>
      <c r="AM15" s="154"/>
      <c r="AN15" s="155"/>
      <c r="AO15" s="156"/>
    </row>
    <row r="16" spans="1:41" s="120" customFormat="1" ht="18.75" customHeight="1">
      <c r="A16" s="300"/>
      <c r="B16" s="157" t="s">
        <v>116</v>
      </c>
      <c r="C16" s="298">
        <v>0.8</v>
      </c>
      <c r="D16" s="298"/>
      <c r="E16" s="298"/>
      <c r="F16" s="154"/>
      <c r="G16" s="154"/>
      <c r="H16" s="125"/>
      <c r="I16" s="304"/>
      <c r="J16" s="157" t="s">
        <v>116</v>
      </c>
      <c r="K16" s="298">
        <v>0.5</v>
      </c>
      <c r="L16" s="298"/>
      <c r="M16" s="298"/>
      <c r="N16" s="154"/>
      <c r="O16" s="154"/>
      <c r="P16" s="304"/>
      <c r="Q16" s="157" t="s">
        <v>116</v>
      </c>
      <c r="R16" s="298"/>
      <c r="S16" s="298"/>
      <c r="T16" s="298"/>
      <c r="U16" s="154"/>
      <c r="V16" s="154"/>
      <c r="W16" s="304"/>
      <c r="X16" s="157" t="s">
        <v>116</v>
      </c>
      <c r="Y16" s="298">
        <v>0.5</v>
      </c>
      <c r="Z16" s="298"/>
      <c r="AA16" s="298"/>
      <c r="AB16" s="154"/>
      <c r="AC16" s="154"/>
      <c r="AD16" s="304"/>
      <c r="AE16" s="157" t="s">
        <v>116</v>
      </c>
      <c r="AF16" s="298">
        <v>0.1</v>
      </c>
      <c r="AG16" s="298"/>
      <c r="AH16" s="306"/>
      <c r="AI16" s="151"/>
      <c r="AJ16" s="152"/>
      <c r="AK16" s="153"/>
      <c r="AL16" s="154"/>
      <c r="AM16" s="154"/>
      <c r="AN16" s="155"/>
      <c r="AO16" s="156"/>
    </row>
    <row r="17" spans="1:41" s="120" customFormat="1" ht="18.75" customHeight="1">
      <c r="A17" s="300"/>
      <c r="B17" s="158" t="s">
        <v>117</v>
      </c>
      <c r="C17" s="298">
        <v>0.2</v>
      </c>
      <c r="D17" s="298"/>
      <c r="E17" s="298"/>
      <c r="F17" s="154"/>
      <c r="G17" s="154"/>
      <c r="H17" s="125"/>
      <c r="I17" s="304"/>
      <c r="J17" s="158" t="s">
        <v>117</v>
      </c>
      <c r="K17" s="298"/>
      <c r="L17" s="298"/>
      <c r="M17" s="298"/>
      <c r="N17" s="154"/>
      <c r="O17" s="154"/>
      <c r="P17" s="304"/>
      <c r="Q17" s="158" t="s">
        <v>117</v>
      </c>
      <c r="R17" s="298"/>
      <c r="S17" s="298"/>
      <c r="T17" s="298"/>
      <c r="U17" s="154"/>
      <c r="V17" s="154"/>
      <c r="W17" s="304"/>
      <c r="X17" s="158" t="s">
        <v>117</v>
      </c>
      <c r="Y17" s="298">
        <v>0.4</v>
      </c>
      <c r="Z17" s="298"/>
      <c r="AA17" s="298"/>
      <c r="AB17" s="154"/>
      <c r="AC17" s="154"/>
      <c r="AD17" s="304"/>
      <c r="AE17" s="158" t="s">
        <v>117</v>
      </c>
      <c r="AF17" s="298"/>
      <c r="AG17" s="298"/>
      <c r="AH17" s="306"/>
      <c r="AI17" s="151"/>
      <c r="AJ17" s="152"/>
      <c r="AK17" s="153"/>
      <c r="AL17" s="154"/>
      <c r="AM17" s="154"/>
      <c r="AN17" s="155"/>
      <c r="AO17" s="156"/>
    </row>
    <row r="18" spans="1:41" s="120" customFormat="1" ht="18.75" customHeight="1">
      <c r="A18" s="300"/>
      <c r="B18" s="159" t="s">
        <v>118</v>
      </c>
      <c r="C18" s="298">
        <v>0.3</v>
      </c>
      <c r="D18" s="298"/>
      <c r="E18" s="298"/>
      <c r="F18" s="154"/>
      <c r="G18" s="154"/>
      <c r="H18" s="125"/>
      <c r="I18" s="304"/>
      <c r="J18" s="159" t="s">
        <v>118</v>
      </c>
      <c r="K18" s="298"/>
      <c r="L18" s="298"/>
      <c r="M18" s="298"/>
      <c r="N18" s="154"/>
      <c r="O18" s="154"/>
      <c r="P18" s="304"/>
      <c r="Q18" s="159" t="s">
        <v>118</v>
      </c>
      <c r="R18" s="298"/>
      <c r="S18" s="298"/>
      <c r="T18" s="298"/>
      <c r="U18" s="154"/>
      <c r="V18" s="154"/>
      <c r="W18" s="304"/>
      <c r="X18" s="159" t="s">
        <v>118</v>
      </c>
      <c r="Y18" s="298">
        <v>0.5</v>
      </c>
      <c r="Z18" s="298"/>
      <c r="AA18" s="298"/>
      <c r="AB18" s="154"/>
      <c r="AC18" s="154"/>
      <c r="AD18" s="304"/>
      <c r="AE18" s="159" t="s">
        <v>118</v>
      </c>
      <c r="AF18" s="298">
        <v>0.3</v>
      </c>
      <c r="AG18" s="298"/>
      <c r="AH18" s="306"/>
      <c r="AI18" s="151"/>
      <c r="AJ18" s="152"/>
      <c r="AK18" s="153"/>
      <c r="AL18" s="154"/>
      <c r="AM18" s="154"/>
      <c r="AN18" s="155"/>
      <c r="AO18" s="156"/>
    </row>
    <row r="19" spans="1:41" s="120" customFormat="1" ht="18.75" customHeight="1">
      <c r="A19" s="300"/>
      <c r="B19" s="157" t="s">
        <v>119</v>
      </c>
      <c r="C19" s="298"/>
      <c r="D19" s="298"/>
      <c r="E19" s="298"/>
      <c r="F19" s="154"/>
      <c r="G19" s="154"/>
      <c r="H19" s="125"/>
      <c r="I19" s="304"/>
      <c r="J19" s="157" t="s">
        <v>119</v>
      </c>
      <c r="K19" s="298">
        <v>0.5</v>
      </c>
      <c r="L19" s="298"/>
      <c r="M19" s="298"/>
      <c r="N19" s="154"/>
      <c r="O19" s="154"/>
      <c r="P19" s="304"/>
      <c r="Q19" s="157" t="s">
        <v>119</v>
      </c>
      <c r="R19" s="298">
        <v>0.5</v>
      </c>
      <c r="S19" s="298"/>
      <c r="T19" s="298"/>
      <c r="U19" s="154"/>
      <c r="V19" s="154"/>
      <c r="W19" s="304"/>
      <c r="X19" s="157" t="s">
        <v>119</v>
      </c>
      <c r="Y19" s="298"/>
      <c r="Z19" s="298"/>
      <c r="AA19" s="298"/>
      <c r="AB19" s="154"/>
      <c r="AC19" s="154"/>
      <c r="AD19" s="304"/>
      <c r="AE19" s="157" t="s">
        <v>119</v>
      </c>
      <c r="AF19" s="298"/>
      <c r="AG19" s="298"/>
      <c r="AH19" s="306"/>
      <c r="AI19" s="151"/>
      <c r="AJ19" s="152"/>
      <c r="AK19" s="153"/>
      <c r="AL19" s="154"/>
      <c r="AM19" s="154"/>
      <c r="AN19" s="155"/>
      <c r="AO19" s="156"/>
    </row>
    <row r="20" spans="1:41" s="120" customFormat="1" ht="18.75" customHeight="1">
      <c r="A20" s="300"/>
      <c r="B20" s="157" t="s">
        <v>120</v>
      </c>
      <c r="C20" s="298"/>
      <c r="D20" s="298"/>
      <c r="E20" s="298"/>
      <c r="F20" s="154"/>
      <c r="G20" s="154"/>
      <c r="H20" s="125"/>
      <c r="I20" s="304"/>
      <c r="J20" s="157" t="s">
        <v>120</v>
      </c>
      <c r="K20" s="298"/>
      <c r="L20" s="298"/>
      <c r="M20" s="298"/>
      <c r="N20" s="154"/>
      <c r="O20" s="154"/>
      <c r="P20" s="304"/>
      <c r="Q20" s="157" t="s">
        <v>120</v>
      </c>
      <c r="R20" s="298"/>
      <c r="S20" s="298"/>
      <c r="T20" s="298"/>
      <c r="U20" s="154"/>
      <c r="V20" s="154"/>
      <c r="W20" s="304"/>
      <c r="X20" s="157" t="s">
        <v>120</v>
      </c>
      <c r="Y20" s="298"/>
      <c r="Z20" s="298"/>
      <c r="AA20" s="298"/>
      <c r="AB20" s="154"/>
      <c r="AC20" s="154"/>
      <c r="AD20" s="304"/>
      <c r="AE20" s="157" t="s">
        <v>120</v>
      </c>
      <c r="AF20" s="298">
        <v>0.4</v>
      </c>
      <c r="AG20" s="298"/>
      <c r="AH20" s="306"/>
      <c r="AI20" s="151"/>
      <c r="AJ20" s="152"/>
      <c r="AK20" s="153"/>
      <c r="AL20" s="154"/>
      <c r="AM20" s="154"/>
      <c r="AN20" s="155"/>
      <c r="AO20" s="156"/>
    </row>
    <row r="21" spans="1:41" s="120" customFormat="1" ht="18.75" customHeight="1" thickBot="1">
      <c r="A21" s="301"/>
      <c r="B21" s="160" t="s">
        <v>121</v>
      </c>
      <c r="C21" s="309">
        <f>C15*70+C16*75+C17*25+C18*45+C19*60+C20*120</f>
        <v>148.5</v>
      </c>
      <c r="D21" s="309"/>
      <c r="E21" s="309"/>
      <c r="F21" s="161"/>
      <c r="G21" s="161"/>
      <c r="H21" s="162"/>
      <c r="I21" s="305"/>
      <c r="J21" s="160" t="s">
        <v>121</v>
      </c>
      <c r="K21" s="309">
        <f>K15*70+K16*75+K17*25+K18*45+K19*60+K20*120</f>
        <v>158.5</v>
      </c>
      <c r="L21" s="309"/>
      <c r="M21" s="309"/>
      <c r="N21" s="161"/>
      <c r="O21" s="161"/>
      <c r="P21" s="305"/>
      <c r="Q21" s="160" t="s">
        <v>121</v>
      </c>
      <c r="R21" s="309">
        <f>R15*70+R16*75+R17*25+R18*45+R19*60+R20*120</f>
        <v>114</v>
      </c>
      <c r="S21" s="309"/>
      <c r="T21" s="309"/>
      <c r="U21" s="161"/>
      <c r="V21" s="161"/>
      <c r="W21" s="305"/>
      <c r="X21" s="160" t="s">
        <v>121</v>
      </c>
      <c r="Y21" s="309">
        <f>Y15*70+Y16*75+Y17*25+Y18*45+Y19*60+Y20*120</f>
        <v>140</v>
      </c>
      <c r="Z21" s="309"/>
      <c r="AA21" s="309"/>
      <c r="AB21" s="161"/>
      <c r="AC21" s="161"/>
      <c r="AD21" s="305"/>
      <c r="AE21" s="160" t="s">
        <v>121</v>
      </c>
      <c r="AF21" s="309">
        <f>AF15*70+AF16*75+AF17*25+AF18*45+AF19*60+AF20*120</f>
        <v>139</v>
      </c>
      <c r="AG21" s="309"/>
      <c r="AH21" s="310"/>
      <c r="AI21" s="151"/>
      <c r="AJ21" s="152"/>
      <c r="AK21" s="153"/>
      <c r="AL21" s="154"/>
      <c r="AM21" s="154"/>
      <c r="AN21" s="155"/>
      <c r="AO21" s="156"/>
    </row>
    <row r="22" spans="1:41" s="120" customFormat="1" ht="18.75" customHeight="1">
      <c r="A22" s="311" t="s">
        <v>122</v>
      </c>
      <c r="B22" s="312"/>
      <c r="C22" s="312"/>
      <c r="D22" s="312"/>
      <c r="E22" s="313"/>
      <c r="F22" s="163"/>
      <c r="G22" s="121"/>
      <c r="H22" s="164"/>
      <c r="I22" s="311" t="s">
        <v>122</v>
      </c>
      <c r="J22" s="312"/>
      <c r="K22" s="312"/>
      <c r="L22" s="312"/>
      <c r="M22" s="313"/>
      <c r="N22" s="163"/>
      <c r="O22" s="165"/>
      <c r="P22" s="312" t="s">
        <v>122</v>
      </c>
      <c r="Q22" s="312"/>
      <c r="R22" s="312"/>
      <c r="S22" s="312"/>
      <c r="T22" s="312"/>
      <c r="U22" s="163"/>
      <c r="V22" s="165"/>
      <c r="W22" s="311" t="s">
        <v>122</v>
      </c>
      <c r="X22" s="312"/>
      <c r="Y22" s="312"/>
      <c r="Z22" s="312"/>
      <c r="AA22" s="312"/>
      <c r="AB22" s="163"/>
      <c r="AC22" s="121"/>
      <c r="AD22" s="314" t="s">
        <v>122</v>
      </c>
      <c r="AE22" s="315"/>
      <c r="AF22" s="315"/>
      <c r="AG22" s="315"/>
      <c r="AH22" s="316"/>
      <c r="AI22" s="116"/>
      <c r="AJ22" s="119"/>
      <c r="AK22" s="282" t="s">
        <v>122</v>
      </c>
      <c r="AL22" s="279"/>
      <c r="AM22" s="279"/>
      <c r="AN22" s="279"/>
      <c r="AO22" s="279"/>
    </row>
    <row r="23" spans="1:41" s="120" customFormat="1" ht="18.75" customHeight="1">
      <c r="A23" s="293" t="s">
        <v>172</v>
      </c>
      <c r="B23" s="121" t="s">
        <v>173</v>
      </c>
      <c r="C23" s="121"/>
      <c r="D23" s="122">
        <v>0.1</v>
      </c>
      <c r="E23" s="124" t="s">
        <v>97</v>
      </c>
      <c r="F23" s="167"/>
      <c r="G23" s="167"/>
      <c r="H23" s="168"/>
      <c r="I23" s="293" t="s">
        <v>174</v>
      </c>
      <c r="J23" s="121" t="s">
        <v>175</v>
      </c>
      <c r="K23" s="121">
        <v>62</v>
      </c>
      <c r="L23" s="128">
        <v>1.5</v>
      </c>
      <c r="M23" s="132" t="s">
        <v>92</v>
      </c>
      <c r="N23" s="167"/>
      <c r="O23" s="167"/>
      <c r="P23" s="293" t="s">
        <v>176</v>
      </c>
      <c r="Q23" s="121" t="s">
        <v>177</v>
      </c>
      <c r="R23" s="121">
        <v>35</v>
      </c>
      <c r="S23" s="131">
        <v>0.9</v>
      </c>
      <c r="T23" s="132" t="s">
        <v>92</v>
      </c>
      <c r="U23" s="167"/>
      <c r="V23" s="167"/>
      <c r="W23" s="293" t="s">
        <v>178</v>
      </c>
      <c r="X23" s="169" t="s">
        <v>123</v>
      </c>
      <c r="Y23" s="169">
        <v>20</v>
      </c>
      <c r="Z23" s="170">
        <v>0.3</v>
      </c>
      <c r="AA23" s="170" t="s">
        <v>92</v>
      </c>
      <c r="AB23" s="167"/>
      <c r="AC23" s="167"/>
      <c r="AD23" s="293" t="s">
        <v>179</v>
      </c>
      <c r="AE23" s="130" t="s">
        <v>139</v>
      </c>
      <c r="AF23" s="171"/>
      <c r="AG23" s="167"/>
      <c r="AH23" s="172"/>
      <c r="AI23" s="115"/>
      <c r="AJ23" s="110">
        <f t="shared" ref="AJ23:AJ31" si="0">AG23*AI23</f>
        <v>0</v>
      </c>
      <c r="AK23" s="292"/>
      <c r="AL23" s="133"/>
      <c r="AM23" s="121"/>
      <c r="AN23" s="131"/>
      <c r="AO23" s="132"/>
    </row>
    <row r="24" spans="1:41" s="120" customFormat="1" ht="18.75" customHeight="1">
      <c r="A24" s="293"/>
      <c r="B24" s="121" t="s">
        <v>180</v>
      </c>
      <c r="C24" s="121"/>
      <c r="D24" s="122">
        <v>0.1</v>
      </c>
      <c r="E24" s="124" t="s">
        <v>97</v>
      </c>
      <c r="F24" s="122"/>
      <c r="G24" s="122"/>
      <c r="H24" s="125"/>
      <c r="I24" s="293"/>
      <c r="J24" s="121" t="s">
        <v>103</v>
      </c>
      <c r="K24" s="121">
        <v>16</v>
      </c>
      <c r="L24" s="128">
        <v>0.5</v>
      </c>
      <c r="M24" s="129" t="s">
        <v>92</v>
      </c>
      <c r="N24" s="122"/>
      <c r="O24" s="122"/>
      <c r="P24" s="293"/>
      <c r="Q24" s="130" t="s">
        <v>129</v>
      </c>
      <c r="R24" s="121">
        <v>0.5</v>
      </c>
      <c r="S24" s="128">
        <v>0.1</v>
      </c>
      <c r="T24" s="129" t="s">
        <v>92</v>
      </c>
      <c r="U24" s="122"/>
      <c r="V24" s="122"/>
      <c r="W24" s="293"/>
      <c r="X24" s="169" t="s">
        <v>181</v>
      </c>
      <c r="Y24" s="169">
        <v>10</v>
      </c>
      <c r="Z24" s="170">
        <v>0.3</v>
      </c>
      <c r="AA24" s="170" t="s">
        <v>92</v>
      </c>
      <c r="AB24" s="122"/>
      <c r="AC24" s="122"/>
      <c r="AD24" s="293"/>
      <c r="AE24" s="122" t="s">
        <v>140</v>
      </c>
      <c r="AF24" s="122"/>
      <c r="AG24" s="122"/>
      <c r="AH24" s="124"/>
      <c r="AI24" s="115"/>
      <c r="AJ24" s="110">
        <f t="shared" si="0"/>
        <v>0</v>
      </c>
      <c r="AK24" s="293"/>
      <c r="AL24" s="121"/>
      <c r="AM24" s="121"/>
      <c r="AN24" s="128"/>
      <c r="AO24" s="129"/>
    </row>
    <row r="25" spans="1:41" s="120" customFormat="1" ht="18.75" customHeight="1">
      <c r="A25" s="293"/>
      <c r="B25" s="120" t="s">
        <v>105</v>
      </c>
      <c r="D25" s="120">
        <v>0.3</v>
      </c>
      <c r="E25" s="124" t="s">
        <v>97</v>
      </c>
      <c r="F25" s="122"/>
      <c r="G25" s="122"/>
      <c r="H25" s="125"/>
      <c r="I25" s="293"/>
      <c r="J25" s="121" t="s">
        <v>127</v>
      </c>
      <c r="K25" s="121">
        <v>11</v>
      </c>
      <c r="L25" s="128">
        <v>0.1</v>
      </c>
      <c r="M25" s="129" t="s">
        <v>92</v>
      </c>
      <c r="N25" s="122"/>
      <c r="O25" s="122"/>
      <c r="P25" s="293"/>
      <c r="Q25" s="121" t="s">
        <v>182</v>
      </c>
      <c r="R25" s="121">
        <v>23.5</v>
      </c>
      <c r="S25" s="128">
        <v>0.5</v>
      </c>
      <c r="T25" s="129" t="s">
        <v>92</v>
      </c>
      <c r="U25" s="122"/>
      <c r="V25" s="122"/>
      <c r="W25" s="293"/>
      <c r="X25" s="169" t="s">
        <v>128</v>
      </c>
      <c r="Y25" s="169">
        <v>40</v>
      </c>
      <c r="Z25" s="170">
        <v>0.5</v>
      </c>
      <c r="AA25" s="170" t="s">
        <v>92</v>
      </c>
      <c r="AB25" s="122"/>
      <c r="AC25" s="122"/>
      <c r="AD25" s="293"/>
      <c r="AE25" s="122"/>
      <c r="AF25" s="122"/>
      <c r="AG25" s="122"/>
      <c r="AH25" s="124"/>
      <c r="AI25" s="115"/>
      <c r="AJ25" s="110">
        <f t="shared" si="0"/>
        <v>0</v>
      </c>
      <c r="AK25" s="293"/>
      <c r="AL25" s="121"/>
      <c r="AM25" s="121"/>
      <c r="AN25" s="128"/>
      <c r="AO25" s="129"/>
    </row>
    <row r="26" spans="1:41" s="120" customFormat="1" ht="18.75" customHeight="1">
      <c r="A26" s="293"/>
      <c r="B26" s="121" t="s">
        <v>183</v>
      </c>
      <c r="C26" s="121"/>
      <c r="D26" s="122">
        <v>1.2</v>
      </c>
      <c r="E26" s="124" t="s">
        <v>97</v>
      </c>
      <c r="F26" s="122"/>
      <c r="G26" s="122"/>
      <c r="H26" s="125"/>
      <c r="I26" s="293"/>
      <c r="J26" s="121" t="s">
        <v>108</v>
      </c>
      <c r="K26" s="121">
        <v>8.5</v>
      </c>
      <c r="L26" s="128">
        <v>0.3</v>
      </c>
      <c r="M26" s="129" t="s">
        <v>92</v>
      </c>
      <c r="N26" s="122"/>
      <c r="O26" s="122"/>
      <c r="P26" s="293"/>
      <c r="Q26" s="121" t="s">
        <v>106</v>
      </c>
      <c r="R26" s="121">
        <v>16</v>
      </c>
      <c r="S26" s="128">
        <v>0.3</v>
      </c>
      <c r="T26" s="129" t="s">
        <v>92</v>
      </c>
      <c r="U26" s="122"/>
      <c r="V26" s="122"/>
      <c r="W26" s="293"/>
      <c r="X26" s="121"/>
      <c r="Y26" s="121"/>
      <c r="Z26" s="122"/>
      <c r="AA26" s="124"/>
      <c r="AB26" s="122"/>
      <c r="AC26" s="122"/>
      <c r="AD26" s="293"/>
      <c r="AE26" s="136"/>
      <c r="AF26" s="136"/>
      <c r="AG26" s="122"/>
      <c r="AH26" s="124"/>
      <c r="AI26" s="115"/>
      <c r="AJ26" s="110">
        <f t="shared" si="0"/>
        <v>0</v>
      </c>
      <c r="AK26" s="293"/>
      <c r="AL26" s="121"/>
      <c r="AM26" s="121"/>
      <c r="AN26" s="128"/>
      <c r="AO26" s="129"/>
    </row>
    <row r="27" spans="1:41" s="120" customFormat="1" ht="18.75" customHeight="1">
      <c r="A27" s="293"/>
      <c r="B27" s="139"/>
      <c r="C27" s="174"/>
      <c r="D27" s="175"/>
      <c r="E27" s="152"/>
      <c r="F27" s="122"/>
      <c r="G27" s="122"/>
      <c r="H27" s="125"/>
      <c r="I27" s="293"/>
      <c r="J27" s="121" t="s">
        <v>184</v>
      </c>
      <c r="K27" s="121">
        <v>2.5</v>
      </c>
      <c r="L27" s="128">
        <v>0.1</v>
      </c>
      <c r="M27" s="129" t="s">
        <v>92</v>
      </c>
      <c r="N27" s="122"/>
      <c r="O27" s="122"/>
      <c r="P27" s="293"/>
      <c r="Q27" s="121" t="s">
        <v>108</v>
      </c>
      <c r="R27" s="121">
        <v>5.5</v>
      </c>
      <c r="S27" s="128">
        <v>0.3</v>
      </c>
      <c r="T27" s="129" t="s">
        <v>92</v>
      </c>
      <c r="U27" s="122"/>
      <c r="V27" s="122"/>
      <c r="W27" s="293"/>
      <c r="X27" s="136"/>
      <c r="Y27" s="136"/>
      <c r="Z27" s="122"/>
      <c r="AA27" s="124"/>
      <c r="AB27" s="122"/>
      <c r="AC27" s="122"/>
      <c r="AD27" s="293"/>
      <c r="AE27" s="122"/>
      <c r="AF27" s="136"/>
      <c r="AG27" s="122"/>
      <c r="AH27" s="124"/>
      <c r="AI27" s="115"/>
      <c r="AJ27" s="110">
        <f t="shared" si="0"/>
        <v>0</v>
      </c>
      <c r="AK27" s="293"/>
      <c r="AL27" s="121"/>
      <c r="AM27" s="121"/>
      <c r="AN27" s="128"/>
      <c r="AO27" s="129"/>
    </row>
    <row r="28" spans="1:41" s="120" customFormat="1" ht="18.75" customHeight="1">
      <c r="A28" s="293"/>
      <c r="B28" s="139" t="s">
        <v>112</v>
      </c>
      <c r="C28" s="174"/>
      <c r="D28" s="140"/>
      <c r="E28" s="152"/>
      <c r="F28" s="176"/>
      <c r="G28" s="122"/>
      <c r="H28" s="125"/>
      <c r="I28" s="293"/>
      <c r="J28" s="121" t="s">
        <v>129</v>
      </c>
      <c r="K28" s="121">
        <v>1</v>
      </c>
      <c r="L28" s="128">
        <v>0.1</v>
      </c>
      <c r="M28" s="129" t="s">
        <v>92</v>
      </c>
      <c r="N28" s="176"/>
      <c r="O28" s="122"/>
      <c r="P28" s="293"/>
      <c r="Q28" s="121" t="s">
        <v>103</v>
      </c>
      <c r="R28" s="121">
        <v>28</v>
      </c>
      <c r="S28" s="128">
        <v>0.5</v>
      </c>
      <c r="T28" s="129" t="s">
        <v>92</v>
      </c>
      <c r="U28" s="122"/>
      <c r="V28" s="122"/>
      <c r="W28" s="293"/>
      <c r="X28" s="136"/>
      <c r="Y28" s="136"/>
      <c r="Z28" s="122"/>
      <c r="AA28" s="124"/>
      <c r="AB28" s="176"/>
      <c r="AC28" s="122"/>
      <c r="AD28" s="293"/>
      <c r="AE28" s="136"/>
      <c r="AF28" s="136"/>
      <c r="AG28" s="122"/>
      <c r="AH28" s="124"/>
      <c r="AI28" s="177"/>
      <c r="AJ28" s="110">
        <f t="shared" si="0"/>
        <v>0</v>
      </c>
      <c r="AK28" s="293"/>
      <c r="AL28" s="121"/>
      <c r="AM28" s="121"/>
      <c r="AN28" s="128"/>
      <c r="AO28" s="128"/>
    </row>
    <row r="29" spans="1:41" s="120" customFormat="1" ht="18.75" customHeight="1">
      <c r="A29" s="293"/>
      <c r="B29" s="121" t="s">
        <v>113</v>
      </c>
      <c r="C29" s="174"/>
      <c r="D29" s="175"/>
      <c r="E29" s="122"/>
      <c r="F29" s="176"/>
      <c r="G29" s="122"/>
      <c r="H29" s="125"/>
      <c r="I29" s="293"/>
      <c r="J29" s="121" t="s">
        <v>144</v>
      </c>
      <c r="K29" s="121">
        <v>11</v>
      </c>
      <c r="L29" s="128">
        <v>0.5</v>
      </c>
      <c r="M29" s="129" t="s">
        <v>92</v>
      </c>
      <c r="N29" s="176"/>
      <c r="O29" s="122"/>
      <c r="P29" s="293"/>
      <c r="Q29" s="130" t="s">
        <v>184</v>
      </c>
      <c r="R29" s="130">
        <v>2.5</v>
      </c>
      <c r="S29" s="128">
        <v>0.1</v>
      </c>
      <c r="T29" s="129" t="s">
        <v>92</v>
      </c>
      <c r="U29" s="122"/>
      <c r="V29" s="122"/>
      <c r="W29" s="293"/>
      <c r="X29" s="233"/>
      <c r="Y29" s="232"/>
      <c r="Z29" s="122"/>
      <c r="AA29" s="122"/>
      <c r="AB29" s="176"/>
      <c r="AC29" s="122"/>
      <c r="AD29" s="293"/>
      <c r="AE29" s="214"/>
      <c r="AF29" s="214"/>
      <c r="AG29" s="196"/>
      <c r="AH29" s="197"/>
      <c r="AI29" s="177"/>
      <c r="AJ29" s="110"/>
      <c r="AK29" s="293"/>
      <c r="AL29" s="121"/>
      <c r="AM29" s="121"/>
      <c r="AN29" s="128"/>
      <c r="AO29" s="128"/>
    </row>
    <row r="30" spans="1:41" s="120" customFormat="1" ht="18.75" customHeight="1">
      <c r="A30" s="293"/>
      <c r="B30" s="138"/>
      <c r="C30" s="174"/>
      <c r="D30" s="175"/>
      <c r="E30" s="122"/>
      <c r="F30" s="176"/>
      <c r="G30" s="122"/>
      <c r="H30" s="125"/>
      <c r="I30" s="293"/>
      <c r="J30" s="224" t="s">
        <v>185</v>
      </c>
      <c r="K30" s="203"/>
      <c r="L30" s="203">
        <v>0.2</v>
      </c>
      <c r="M30" s="231" t="s">
        <v>92</v>
      </c>
      <c r="N30" s="176"/>
      <c r="O30" s="122"/>
      <c r="P30" s="293"/>
      <c r="Q30" s="130" t="s">
        <v>186</v>
      </c>
      <c r="R30" s="130">
        <v>7</v>
      </c>
      <c r="S30" s="128">
        <v>1</v>
      </c>
      <c r="T30" s="129" t="s">
        <v>187</v>
      </c>
      <c r="U30" s="122"/>
      <c r="V30" s="122"/>
      <c r="W30" s="293"/>
      <c r="X30" s="232"/>
      <c r="Y30" s="232"/>
      <c r="Z30" s="122"/>
      <c r="AA30" s="122"/>
      <c r="AB30" s="176"/>
      <c r="AC30" s="122"/>
      <c r="AD30" s="293"/>
      <c r="AE30" s="214"/>
      <c r="AF30" s="214"/>
      <c r="AG30" s="196"/>
      <c r="AH30" s="197"/>
      <c r="AI30" s="177"/>
      <c r="AJ30" s="110"/>
      <c r="AK30" s="293"/>
      <c r="AL30" s="121"/>
      <c r="AM30" s="121"/>
      <c r="AN30" s="128"/>
      <c r="AO30" s="128"/>
    </row>
    <row r="31" spans="1:41" s="120" customFormat="1" ht="18.75" customHeight="1" thickBot="1">
      <c r="A31" s="293"/>
      <c r="C31" s="174"/>
      <c r="D31" s="175"/>
      <c r="E31" s="140"/>
      <c r="F31" s="122"/>
      <c r="G31" s="122"/>
      <c r="H31" s="125"/>
      <c r="I31" s="293"/>
      <c r="N31" s="122"/>
      <c r="O31" s="122"/>
      <c r="P31" s="293"/>
      <c r="Q31" s="130" t="s">
        <v>145</v>
      </c>
      <c r="R31" s="130"/>
      <c r="S31" s="225"/>
      <c r="T31" s="231"/>
      <c r="U31" s="176"/>
      <c r="V31" s="122"/>
      <c r="W31" s="293"/>
      <c r="X31" s="133"/>
      <c r="Y31" s="133"/>
      <c r="Z31" s="122"/>
      <c r="AA31" s="122"/>
      <c r="AB31" s="176"/>
      <c r="AC31" s="122"/>
      <c r="AD31" s="308"/>
      <c r="AE31" s="178"/>
      <c r="AF31" s="178"/>
      <c r="AG31" s="145"/>
      <c r="AH31" s="146"/>
      <c r="AI31" s="115"/>
      <c r="AJ31" s="110">
        <f t="shared" si="0"/>
        <v>0</v>
      </c>
      <c r="AK31" s="293"/>
      <c r="AL31" s="133"/>
      <c r="AM31" s="133"/>
      <c r="AN31" s="128"/>
      <c r="AO31" s="128"/>
    </row>
    <row r="32" spans="1:41" s="120" customFormat="1" ht="18.75" customHeight="1">
      <c r="A32" s="299" t="s">
        <v>114</v>
      </c>
      <c r="B32" s="148" t="s">
        <v>115</v>
      </c>
      <c r="C32" s="302"/>
      <c r="D32" s="302"/>
      <c r="E32" s="302"/>
      <c r="F32" s="149"/>
      <c r="G32" s="149"/>
      <c r="H32" s="150"/>
      <c r="I32" s="303" t="s">
        <v>114</v>
      </c>
      <c r="J32" s="148" t="s">
        <v>115</v>
      </c>
      <c r="K32" s="317">
        <v>1.7</v>
      </c>
      <c r="L32" s="318"/>
      <c r="M32" s="319"/>
      <c r="N32" s="149"/>
      <c r="O32" s="149"/>
      <c r="P32" s="303" t="s">
        <v>114</v>
      </c>
      <c r="Q32" s="148" t="s">
        <v>115</v>
      </c>
      <c r="R32" s="317">
        <v>1</v>
      </c>
      <c r="S32" s="318"/>
      <c r="T32" s="319"/>
      <c r="U32" s="149"/>
      <c r="V32" s="149"/>
      <c r="W32" s="303" t="s">
        <v>114</v>
      </c>
      <c r="X32" s="148" t="s">
        <v>115</v>
      </c>
      <c r="Y32" s="302">
        <v>0.9</v>
      </c>
      <c r="Z32" s="302"/>
      <c r="AA32" s="302"/>
      <c r="AB32" s="149"/>
      <c r="AC32" s="149"/>
      <c r="AD32" s="303" t="s">
        <v>114</v>
      </c>
      <c r="AE32" s="148" t="s">
        <v>115</v>
      </c>
      <c r="AF32" s="302"/>
      <c r="AG32" s="302"/>
      <c r="AH32" s="307"/>
      <c r="AI32" s="179"/>
      <c r="AJ32" s="154"/>
      <c r="AK32" s="180"/>
      <c r="AL32" s="180"/>
      <c r="AM32" s="180"/>
      <c r="AN32" s="156"/>
      <c r="AO32" s="156"/>
    </row>
    <row r="33" spans="1:53" s="120" customFormat="1" ht="18.75" customHeight="1">
      <c r="A33" s="300"/>
      <c r="B33" s="157" t="s">
        <v>116</v>
      </c>
      <c r="C33" s="298">
        <v>1.1000000000000001</v>
      </c>
      <c r="D33" s="298"/>
      <c r="E33" s="298"/>
      <c r="F33" s="154"/>
      <c r="G33" s="154"/>
      <c r="H33" s="125"/>
      <c r="I33" s="304"/>
      <c r="J33" s="157" t="s">
        <v>116</v>
      </c>
      <c r="K33" s="298">
        <v>0.5</v>
      </c>
      <c r="L33" s="298"/>
      <c r="M33" s="298"/>
      <c r="N33" s="154"/>
      <c r="O33" s="154"/>
      <c r="P33" s="304"/>
      <c r="Q33" s="157" t="s">
        <v>116</v>
      </c>
      <c r="R33" s="298">
        <v>0.7</v>
      </c>
      <c r="S33" s="298"/>
      <c r="T33" s="298"/>
      <c r="U33" s="154"/>
      <c r="V33" s="154"/>
      <c r="W33" s="304"/>
      <c r="X33" s="157" t="s">
        <v>116</v>
      </c>
      <c r="Y33" s="298"/>
      <c r="Z33" s="298"/>
      <c r="AA33" s="298"/>
      <c r="AB33" s="154"/>
      <c r="AC33" s="154"/>
      <c r="AD33" s="304"/>
      <c r="AE33" s="157" t="s">
        <v>116</v>
      </c>
      <c r="AF33" s="298"/>
      <c r="AG33" s="298"/>
      <c r="AH33" s="306"/>
      <c r="AI33" s="179"/>
      <c r="AJ33" s="154"/>
      <c r="AK33" s="180"/>
      <c r="AL33" s="180"/>
      <c r="AM33" s="180"/>
      <c r="AN33" s="156"/>
      <c r="AO33" s="156"/>
    </row>
    <row r="34" spans="1:53" s="120" customFormat="1" ht="18.75" customHeight="1">
      <c r="A34" s="300"/>
      <c r="B34" s="158" t="s">
        <v>117</v>
      </c>
      <c r="C34" s="298">
        <v>0.2</v>
      </c>
      <c r="D34" s="298"/>
      <c r="E34" s="298"/>
      <c r="F34" s="154"/>
      <c r="G34" s="154"/>
      <c r="H34" s="125"/>
      <c r="I34" s="304"/>
      <c r="J34" s="158" t="s">
        <v>117</v>
      </c>
      <c r="K34" s="298">
        <v>0.4</v>
      </c>
      <c r="L34" s="298"/>
      <c r="M34" s="298"/>
      <c r="N34" s="154"/>
      <c r="O34" s="154"/>
      <c r="P34" s="304"/>
      <c r="Q34" s="158" t="s">
        <v>117</v>
      </c>
      <c r="R34" s="298">
        <v>0.3</v>
      </c>
      <c r="S34" s="298"/>
      <c r="T34" s="298"/>
      <c r="U34" s="154"/>
      <c r="V34" s="154"/>
      <c r="W34" s="304"/>
      <c r="X34" s="158" t="s">
        <v>117</v>
      </c>
      <c r="Y34" s="298"/>
      <c r="Z34" s="298"/>
      <c r="AA34" s="298"/>
      <c r="AB34" s="154"/>
      <c r="AC34" s="154"/>
      <c r="AD34" s="304"/>
      <c r="AE34" s="158" t="s">
        <v>117</v>
      </c>
      <c r="AF34" s="298"/>
      <c r="AG34" s="298"/>
      <c r="AH34" s="306"/>
      <c r="AI34" s="179"/>
      <c r="AJ34" s="154"/>
      <c r="AK34" s="180"/>
      <c r="AL34" s="180"/>
      <c r="AM34" s="180"/>
      <c r="AN34" s="156"/>
      <c r="AO34" s="156"/>
    </row>
    <row r="35" spans="1:53" s="120" customFormat="1" ht="18.75" customHeight="1">
      <c r="A35" s="300"/>
      <c r="B35" s="159" t="s">
        <v>118</v>
      </c>
      <c r="C35" s="298">
        <v>0.3</v>
      </c>
      <c r="D35" s="298"/>
      <c r="E35" s="298"/>
      <c r="F35" s="154"/>
      <c r="G35" s="154"/>
      <c r="H35" s="125"/>
      <c r="I35" s="304"/>
      <c r="J35" s="159" t="s">
        <v>118</v>
      </c>
      <c r="K35" s="298">
        <v>0.5</v>
      </c>
      <c r="L35" s="298"/>
      <c r="M35" s="298"/>
      <c r="N35" s="154"/>
      <c r="O35" s="154"/>
      <c r="P35" s="304"/>
      <c r="Q35" s="159" t="s">
        <v>118</v>
      </c>
      <c r="R35" s="298">
        <v>0.3</v>
      </c>
      <c r="S35" s="298"/>
      <c r="T35" s="298"/>
      <c r="U35" s="154"/>
      <c r="V35" s="154"/>
      <c r="W35" s="304"/>
      <c r="X35" s="159" t="s">
        <v>118</v>
      </c>
      <c r="Y35" s="298"/>
      <c r="Z35" s="298"/>
      <c r="AA35" s="298"/>
      <c r="AB35" s="154"/>
      <c r="AC35" s="154"/>
      <c r="AD35" s="304"/>
      <c r="AE35" s="159" t="s">
        <v>118</v>
      </c>
      <c r="AF35" s="298"/>
      <c r="AG35" s="298"/>
      <c r="AH35" s="306"/>
      <c r="AI35" s="179"/>
      <c r="AJ35" s="154"/>
      <c r="AK35" s="180"/>
      <c r="AL35" s="180"/>
      <c r="AM35" s="180"/>
      <c r="AN35" s="156"/>
      <c r="AO35" s="156"/>
    </row>
    <row r="36" spans="1:53" s="120" customFormat="1" ht="18.75" customHeight="1">
      <c r="A36" s="300"/>
      <c r="B36" s="157" t="s">
        <v>119</v>
      </c>
      <c r="C36" s="298">
        <v>0.5</v>
      </c>
      <c r="D36" s="298"/>
      <c r="E36" s="298"/>
      <c r="F36" s="154"/>
      <c r="G36" s="154"/>
      <c r="H36" s="125"/>
      <c r="I36" s="304"/>
      <c r="J36" s="157" t="s">
        <v>119</v>
      </c>
      <c r="K36" s="298"/>
      <c r="L36" s="298"/>
      <c r="M36" s="298"/>
      <c r="N36" s="154"/>
      <c r="O36" s="154"/>
      <c r="P36" s="304"/>
      <c r="Q36" s="157" t="s">
        <v>119</v>
      </c>
      <c r="R36" s="298"/>
      <c r="S36" s="298"/>
      <c r="T36" s="298"/>
      <c r="U36" s="154"/>
      <c r="V36" s="154"/>
      <c r="W36" s="304"/>
      <c r="X36" s="157" t="s">
        <v>119</v>
      </c>
      <c r="Y36" s="298"/>
      <c r="Z36" s="298"/>
      <c r="AA36" s="298"/>
      <c r="AB36" s="154"/>
      <c r="AC36" s="154"/>
      <c r="AD36" s="304"/>
      <c r="AE36" s="157" t="s">
        <v>119</v>
      </c>
      <c r="AF36" s="298">
        <v>1</v>
      </c>
      <c r="AG36" s="298"/>
      <c r="AH36" s="306"/>
      <c r="AI36" s="179"/>
      <c r="AJ36" s="154"/>
      <c r="AK36" s="180"/>
      <c r="AL36" s="180"/>
      <c r="AM36" s="180"/>
      <c r="AN36" s="156"/>
      <c r="AO36" s="156"/>
    </row>
    <row r="37" spans="1:53" s="120" customFormat="1" ht="18.75" customHeight="1">
      <c r="A37" s="300"/>
      <c r="B37" s="157" t="s">
        <v>120</v>
      </c>
      <c r="C37" s="298"/>
      <c r="D37" s="298"/>
      <c r="E37" s="298"/>
      <c r="F37" s="154"/>
      <c r="G37" s="154"/>
      <c r="H37" s="125"/>
      <c r="I37" s="304"/>
      <c r="J37" s="157" t="s">
        <v>120</v>
      </c>
      <c r="K37" s="298"/>
      <c r="L37" s="298"/>
      <c r="M37" s="298"/>
      <c r="N37" s="154"/>
      <c r="O37" s="154"/>
      <c r="P37" s="304"/>
      <c r="Q37" s="157" t="s">
        <v>120</v>
      </c>
      <c r="R37" s="298"/>
      <c r="S37" s="298"/>
      <c r="T37" s="298"/>
      <c r="U37" s="154"/>
      <c r="V37" s="154"/>
      <c r="W37" s="304"/>
      <c r="X37" s="157" t="s">
        <v>120</v>
      </c>
      <c r="Y37" s="298"/>
      <c r="Z37" s="298"/>
      <c r="AA37" s="298"/>
      <c r="AB37" s="154"/>
      <c r="AC37" s="154"/>
      <c r="AD37" s="304"/>
      <c r="AE37" s="157" t="s">
        <v>120</v>
      </c>
      <c r="AF37" s="298"/>
      <c r="AG37" s="298"/>
      <c r="AH37" s="306"/>
      <c r="AI37" s="179"/>
      <c r="AJ37" s="154"/>
      <c r="AK37" s="180"/>
      <c r="AL37" s="180"/>
      <c r="AM37" s="180"/>
      <c r="AN37" s="156"/>
      <c r="AO37" s="156"/>
    </row>
    <row r="38" spans="1:53" s="120" customFormat="1" ht="18.75" customHeight="1" thickBot="1">
      <c r="A38" s="301"/>
      <c r="B38" s="160" t="s">
        <v>121</v>
      </c>
      <c r="C38" s="309">
        <f>C32*70+C33*75+C34*25+C35*45+C36*60+C37*120</f>
        <v>131</v>
      </c>
      <c r="D38" s="309"/>
      <c r="E38" s="309"/>
      <c r="F38" s="161"/>
      <c r="G38" s="161"/>
      <c r="H38" s="162"/>
      <c r="I38" s="305"/>
      <c r="J38" s="160" t="s">
        <v>121</v>
      </c>
      <c r="K38" s="309">
        <f>K32*70+K33*75+K34*25+K35*45+K36*60+K37*120</f>
        <v>189</v>
      </c>
      <c r="L38" s="309"/>
      <c r="M38" s="309"/>
      <c r="N38" s="161"/>
      <c r="O38" s="161"/>
      <c r="P38" s="305"/>
      <c r="Q38" s="160" t="s">
        <v>121</v>
      </c>
      <c r="R38" s="309">
        <f>R32*70+R33*75+R34*25+R35*45+R36*60+R37*120</f>
        <v>143.5</v>
      </c>
      <c r="S38" s="309"/>
      <c r="T38" s="309"/>
      <c r="U38" s="161"/>
      <c r="V38" s="161"/>
      <c r="W38" s="305"/>
      <c r="X38" s="160" t="s">
        <v>121</v>
      </c>
      <c r="Y38" s="309">
        <f>Y32*70+Y33*75+Y34*25+Y35*45+Y36*60+Y37*120</f>
        <v>63</v>
      </c>
      <c r="Z38" s="309"/>
      <c r="AA38" s="309"/>
      <c r="AB38" s="161"/>
      <c r="AC38" s="161"/>
      <c r="AD38" s="305"/>
      <c r="AE38" s="160" t="s">
        <v>121</v>
      </c>
      <c r="AF38" s="309">
        <f>AF32*70+AF33*75+AF34*25+AF35*45+AF36*60+AF37*120</f>
        <v>60</v>
      </c>
      <c r="AG38" s="309"/>
      <c r="AH38" s="310"/>
      <c r="AI38" s="179"/>
      <c r="AJ38" s="154"/>
      <c r="AK38" s="180"/>
      <c r="AL38" s="180"/>
      <c r="AM38" s="180"/>
      <c r="AN38" s="156"/>
      <c r="AO38" s="156"/>
    </row>
    <row r="39" spans="1:53" s="120" customFormat="1" ht="43.5" customHeight="1">
      <c r="A39" s="322" t="s">
        <v>130</v>
      </c>
      <c r="B39" s="322"/>
      <c r="C39" s="322"/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181"/>
      <c r="AJ39" s="182"/>
      <c r="AK39" s="183"/>
      <c r="AL39" s="184"/>
      <c r="AM39" s="184"/>
      <c r="AN39" s="185"/>
      <c r="AO39" s="154"/>
      <c r="AP39" s="154"/>
      <c r="AQ39" s="156"/>
      <c r="AR39" s="156"/>
      <c r="AS39" s="184"/>
      <c r="AT39" s="184"/>
      <c r="AU39" s="184"/>
      <c r="AV39" s="184"/>
      <c r="AW39" s="184"/>
      <c r="AX39" s="184"/>
      <c r="AY39" s="184"/>
      <c r="AZ39" s="184"/>
      <c r="BA39" s="184"/>
    </row>
    <row r="40" spans="1:53" s="120" customFormat="1" ht="22.5" customHeight="1">
      <c r="A40" s="320" t="s">
        <v>131</v>
      </c>
      <c r="B40" s="320"/>
      <c r="C40" s="320"/>
      <c r="D40" s="320"/>
      <c r="E40" s="320"/>
      <c r="F40" s="320"/>
      <c r="G40" s="321"/>
      <c r="H40" s="321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186"/>
      <c r="AJ40" s="184"/>
      <c r="AK40" s="187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</row>
    <row r="41" spans="1:53">
      <c r="A41" s="238" t="s">
        <v>188</v>
      </c>
    </row>
  </sheetData>
  <mergeCells count="120">
    <mergeCell ref="A40:AH40"/>
    <mergeCell ref="C38:E38"/>
    <mergeCell ref="K38:M38"/>
    <mergeCell ref="R38:T38"/>
    <mergeCell ref="Y38:AA38"/>
    <mergeCell ref="AF38:AH38"/>
    <mergeCell ref="A39:AH39"/>
    <mergeCell ref="R36:T36"/>
    <mergeCell ref="Y36:AA36"/>
    <mergeCell ref="AF36:AH36"/>
    <mergeCell ref="C37:E37"/>
    <mergeCell ref="K37:M37"/>
    <mergeCell ref="R37:T37"/>
    <mergeCell ref="Y37:AA37"/>
    <mergeCell ref="AF37:AH37"/>
    <mergeCell ref="A32:A38"/>
    <mergeCell ref="C36:E36"/>
    <mergeCell ref="K36:M36"/>
    <mergeCell ref="Y34:AA34"/>
    <mergeCell ref="AF34:AH34"/>
    <mergeCell ref="C35:E35"/>
    <mergeCell ref="K35:M35"/>
    <mergeCell ref="R35:T35"/>
    <mergeCell ref="Y35:AA35"/>
    <mergeCell ref="AF35:AH35"/>
    <mergeCell ref="W32:W38"/>
    <mergeCell ref="Y32:AA32"/>
    <mergeCell ref="AD32:AD38"/>
    <mergeCell ref="AF32:AH32"/>
    <mergeCell ref="C33:E33"/>
    <mergeCell ref="K33:M33"/>
    <mergeCell ref="R33:T33"/>
    <mergeCell ref="Y33:AA33"/>
    <mergeCell ref="AF33:AH33"/>
    <mergeCell ref="C34:E34"/>
    <mergeCell ref="C32:E32"/>
    <mergeCell ref="I32:I38"/>
    <mergeCell ref="K32:M32"/>
    <mergeCell ref="P32:P38"/>
    <mergeCell ref="R32:T32"/>
    <mergeCell ref="K34:M34"/>
    <mergeCell ref="R34:T34"/>
    <mergeCell ref="AK22:AO22"/>
    <mergeCell ref="A23:A31"/>
    <mergeCell ref="I23:I31"/>
    <mergeCell ref="P23:P31"/>
    <mergeCell ref="W23:W31"/>
    <mergeCell ref="AD23:AD31"/>
    <mergeCell ref="AK23:AK31"/>
    <mergeCell ref="C21:E21"/>
    <mergeCell ref="K21:M21"/>
    <mergeCell ref="R21:T21"/>
    <mergeCell ref="Y21:AA21"/>
    <mergeCell ref="AF21:AH21"/>
    <mergeCell ref="A22:E22"/>
    <mergeCell ref="I22:M22"/>
    <mergeCell ref="P22:T22"/>
    <mergeCell ref="W22:AA22"/>
    <mergeCell ref="AD22:AH22"/>
    <mergeCell ref="Y19:AA19"/>
    <mergeCell ref="AF19:AH19"/>
    <mergeCell ref="C20:E20"/>
    <mergeCell ref="K20:M20"/>
    <mergeCell ref="R20:T20"/>
    <mergeCell ref="Y20:AA20"/>
    <mergeCell ref="AF20:AH20"/>
    <mergeCell ref="Y17:AA17"/>
    <mergeCell ref="AF17:AH17"/>
    <mergeCell ref="C18:E18"/>
    <mergeCell ref="K18:M18"/>
    <mergeCell ref="R18:T18"/>
    <mergeCell ref="Y18:AA18"/>
    <mergeCell ref="AF18:AH18"/>
    <mergeCell ref="W15:W21"/>
    <mergeCell ref="Y15:AA15"/>
    <mergeCell ref="AD15:AD21"/>
    <mergeCell ref="AF15:AH15"/>
    <mergeCell ref="C16:E16"/>
    <mergeCell ref="K16:M16"/>
    <mergeCell ref="R16:T16"/>
    <mergeCell ref="Y16:AA16"/>
    <mergeCell ref="AF16:AH16"/>
    <mergeCell ref="C17:E17"/>
    <mergeCell ref="A15:A21"/>
    <mergeCell ref="C15:E15"/>
    <mergeCell ref="I15:I21"/>
    <mergeCell ref="K15:M15"/>
    <mergeCell ref="P15:P21"/>
    <mergeCell ref="R15:T15"/>
    <mergeCell ref="K17:M17"/>
    <mergeCell ref="R17:T17"/>
    <mergeCell ref="C19:E19"/>
    <mergeCell ref="K19:M19"/>
    <mergeCell ref="R19:T19"/>
    <mergeCell ref="A5:A14"/>
    <mergeCell ref="I5:I14"/>
    <mergeCell ref="P5:P14"/>
    <mergeCell ref="W5:W14"/>
    <mergeCell ref="AD5:AD14"/>
    <mergeCell ref="AK5:AK14"/>
    <mergeCell ref="AD2:AD3"/>
    <mergeCell ref="AE2:AH2"/>
    <mergeCell ref="AK2:AK3"/>
    <mergeCell ref="AL2:AO2"/>
    <mergeCell ref="A4:E4"/>
    <mergeCell ref="I4:M4"/>
    <mergeCell ref="P4:T4"/>
    <mergeCell ref="W4:AA4"/>
    <mergeCell ref="AD4:AH4"/>
    <mergeCell ref="AK4:AO4"/>
    <mergeCell ref="A1:AD1"/>
    <mergeCell ref="AF1:AH1"/>
    <mergeCell ref="A2:A3"/>
    <mergeCell ref="B2:E2"/>
    <mergeCell ref="I2:I3"/>
    <mergeCell ref="J2:M2"/>
    <mergeCell ref="P2:P3"/>
    <mergeCell ref="Q2:T2"/>
    <mergeCell ref="W2:W3"/>
    <mergeCell ref="X2:AA2"/>
  </mergeCells>
  <phoneticPr fontId="5" type="noConversion"/>
  <pageMargins left="0.39370078740157483" right="0" top="0" bottom="0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41"/>
  <sheetViews>
    <sheetView view="pageBreakPreview" topLeftCell="A25" zoomScale="90" zoomScaleNormal="85" zoomScaleSheetLayoutView="90" workbookViewId="0">
      <selection activeCell="Q52" sqref="Q52"/>
    </sheetView>
  </sheetViews>
  <sheetFormatPr defaultColWidth="6.125" defaultRowHeight="26.25"/>
  <cols>
    <col min="1" max="1" width="4.125" style="191" customWidth="1"/>
    <col min="2" max="2" width="26.875" style="188" customWidth="1"/>
    <col min="3" max="3" width="6.125" style="188" hidden="1" customWidth="1"/>
    <col min="4" max="5" width="5.25" style="188" customWidth="1"/>
    <col min="6" max="6" width="6.125" style="189" hidden="1" customWidth="1"/>
    <col min="7" max="7" width="7.625" style="190" hidden="1" customWidth="1"/>
    <col min="8" max="8" width="6.125" style="190" hidden="1" customWidth="1"/>
    <col min="9" max="9" width="3.75" style="191" customWidth="1"/>
    <col min="10" max="10" width="24" style="188" customWidth="1"/>
    <col min="11" max="11" width="6.125" style="188" hidden="1" customWidth="1"/>
    <col min="12" max="13" width="5.25" style="188" customWidth="1"/>
    <col min="14" max="14" width="6.125" style="189" hidden="1" customWidth="1"/>
    <col min="15" max="15" width="6.125" style="190" hidden="1" customWidth="1"/>
    <col min="16" max="16" width="3.875" style="191" customWidth="1"/>
    <col min="17" max="17" width="22.875" style="188" customWidth="1"/>
    <col min="18" max="18" width="0.375" style="188" hidden="1" customWidth="1"/>
    <col min="19" max="20" width="5.25" style="188" customWidth="1"/>
    <col min="21" max="21" width="6.125" style="189" hidden="1" customWidth="1"/>
    <col min="22" max="22" width="6.125" style="190" hidden="1" customWidth="1"/>
    <col min="23" max="23" width="4.125" style="192" customWidth="1"/>
    <col min="24" max="24" width="24.625" style="188" customWidth="1"/>
    <col min="25" max="25" width="1.25" style="188" hidden="1" customWidth="1"/>
    <col min="26" max="27" width="5.25" style="188" customWidth="1"/>
    <col min="28" max="28" width="6.125" style="189" hidden="1" customWidth="1"/>
    <col min="29" max="29" width="8.125" style="190" hidden="1" customWidth="1"/>
    <col min="30" max="30" width="3.875" style="191" customWidth="1"/>
    <col min="31" max="31" width="20.875" style="188" customWidth="1"/>
    <col min="32" max="32" width="2.5" style="188" hidden="1" customWidth="1"/>
    <col min="33" max="34" width="5.25" style="188" customWidth="1"/>
    <col min="35" max="35" width="6.125" style="193" hidden="1" customWidth="1"/>
    <col min="36" max="36" width="6.125" style="190" hidden="1" customWidth="1"/>
    <col min="37" max="37" width="4.375" style="194" hidden="1" customWidth="1"/>
    <col min="38" max="38" width="13.5" style="194" hidden="1" customWidth="1"/>
    <col min="39" max="41" width="0" style="194" hidden="1" customWidth="1"/>
    <col min="42" max="16384" width="6.125" style="194"/>
  </cols>
  <sheetData>
    <row r="1" spans="1:41" s="96" customFormat="1" ht="30" customHeight="1">
      <c r="A1" s="284" t="s">
        <v>133</v>
      </c>
      <c r="B1" s="284"/>
      <c r="C1" s="284"/>
      <c r="D1" s="284"/>
      <c r="E1" s="284"/>
      <c r="F1" s="284"/>
      <c r="G1" s="284"/>
      <c r="H1" s="285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5"/>
      <c r="AE1" s="235" t="s">
        <v>80</v>
      </c>
      <c r="AF1" s="286">
        <v>30</v>
      </c>
      <c r="AG1" s="286"/>
      <c r="AH1" s="286"/>
      <c r="AI1" s="236"/>
      <c r="AJ1" s="237"/>
    </row>
    <row r="2" spans="1:41" s="108" customFormat="1" ht="18.75" customHeight="1">
      <c r="A2" s="287" t="s">
        <v>81</v>
      </c>
      <c r="B2" s="288">
        <v>44207</v>
      </c>
      <c r="C2" s="288"/>
      <c r="D2" s="288"/>
      <c r="E2" s="288"/>
      <c r="F2" s="97"/>
      <c r="G2" s="98"/>
      <c r="H2" s="99"/>
      <c r="I2" s="289" t="s">
        <v>81</v>
      </c>
      <c r="J2" s="290">
        <f>B2+1</f>
        <v>44208</v>
      </c>
      <c r="K2" s="290"/>
      <c r="L2" s="290"/>
      <c r="M2" s="290"/>
      <c r="N2" s="100"/>
      <c r="O2" s="101"/>
      <c r="P2" s="287" t="s">
        <v>81</v>
      </c>
      <c r="Q2" s="291">
        <f>J2+1</f>
        <v>44209</v>
      </c>
      <c r="R2" s="291"/>
      <c r="S2" s="291"/>
      <c r="T2" s="291"/>
      <c r="U2" s="102"/>
      <c r="V2" s="103"/>
      <c r="W2" s="287" t="s">
        <v>81</v>
      </c>
      <c r="X2" s="278">
        <f>Q2+1</f>
        <v>44210</v>
      </c>
      <c r="Y2" s="278"/>
      <c r="Z2" s="278"/>
      <c r="AA2" s="278"/>
      <c r="AB2" s="104"/>
      <c r="AC2" s="105"/>
      <c r="AD2" s="294" t="s">
        <v>81</v>
      </c>
      <c r="AE2" s="296">
        <f>X2+1</f>
        <v>44211</v>
      </c>
      <c r="AF2" s="296"/>
      <c r="AG2" s="296"/>
      <c r="AH2" s="297"/>
      <c r="AI2" s="106"/>
      <c r="AJ2" s="107"/>
      <c r="AK2" s="287" t="s">
        <v>81</v>
      </c>
      <c r="AL2" s="278">
        <f>AE2+1</f>
        <v>44212</v>
      </c>
      <c r="AM2" s="278"/>
      <c r="AN2" s="278"/>
      <c r="AO2" s="278"/>
    </row>
    <row r="3" spans="1:41" s="108" customFormat="1" ht="18.75" customHeight="1">
      <c r="A3" s="287"/>
      <c r="B3" s="109" t="s">
        <v>82</v>
      </c>
      <c r="C3" s="109" t="s">
        <v>83</v>
      </c>
      <c r="D3" s="110" t="s">
        <v>84</v>
      </c>
      <c r="E3" s="110" t="s">
        <v>85</v>
      </c>
      <c r="F3" s="111" t="s">
        <v>86</v>
      </c>
      <c r="G3" s="112" t="s">
        <v>87</v>
      </c>
      <c r="H3" s="113"/>
      <c r="I3" s="289"/>
      <c r="J3" s="109" t="s">
        <v>82</v>
      </c>
      <c r="K3" s="109" t="s">
        <v>83</v>
      </c>
      <c r="L3" s="110" t="s">
        <v>84</v>
      </c>
      <c r="M3" s="110" t="s">
        <v>85</v>
      </c>
      <c r="N3" s="111" t="s">
        <v>86</v>
      </c>
      <c r="O3" s="109" t="s">
        <v>87</v>
      </c>
      <c r="P3" s="287"/>
      <c r="Q3" s="109" t="s">
        <v>82</v>
      </c>
      <c r="R3" s="109" t="s">
        <v>83</v>
      </c>
      <c r="S3" s="110" t="s">
        <v>84</v>
      </c>
      <c r="T3" s="110" t="s">
        <v>85</v>
      </c>
      <c r="U3" s="111" t="s">
        <v>86</v>
      </c>
      <c r="V3" s="109" t="s">
        <v>87</v>
      </c>
      <c r="W3" s="287"/>
      <c r="X3" s="109" t="s">
        <v>82</v>
      </c>
      <c r="Y3" s="109" t="s">
        <v>83</v>
      </c>
      <c r="Z3" s="110" t="s">
        <v>84</v>
      </c>
      <c r="AA3" s="110" t="s">
        <v>85</v>
      </c>
      <c r="AB3" s="111" t="s">
        <v>86</v>
      </c>
      <c r="AC3" s="112" t="s">
        <v>87</v>
      </c>
      <c r="AD3" s="295"/>
      <c r="AE3" s="109" t="s">
        <v>82</v>
      </c>
      <c r="AF3" s="109" t="s">
        <v>83</v>
      </c>
      <c r="AG3" s="110" t="s">
        <v>84</v>
      </c>
      <c r="AH3" s="114" t="s">
        <v>85</v>
      </c>
      <c r="AI3" s="115" t="s">
        <v>86</v>
      </c>
      <c r="AJ3" s="109" t="s">
        <v>87</v>
      </c>
      <c r="AK3" s="287"/>
      <c r="AL3" s="109" t="s">
        <v>82</v>
      </c>
      <c r="AM3" s="109" t="s">
        <v>83</v>
      </c>
      <c r="AN3" s="110" t="s">
        <v>84</v>
      </c>
      <c r="AO3" s="110" t="s">
        <v>85</v>
      </c>
    </row>
    <row r="4" spans="1:41" s="120" customFormat="1" ht="18.75" customHeight="1">
      <c r="A4" s="279" t="s">
        <v>88</v>
      </c>
      <c r="B4" s="279"/>
      <c r="C4" s="279"/>
      <c r="D4" s="279"/>
      <c r="E4" s="279"/>
      <c r="F4" s="116"/>
      <c r="G4" s="117"/>
      <c r="H4" s="118"/>
      <c r="I4" s="280" t="s">
        <v>88</v>
      </c>
      <c r="J4" s="279"/>
      <c r="K4" s="279"/>
      <c r="L4" s="279"/>
      <c r="M4" s="279"/>
      <c r="N4" s="116"/>
      <c r="O4" s="119"/>
      <c r="P4" s="279" t="s">
        <v>88</v>
      </c>
      <c r="Q4" s="279"/>
      <c r="R4" s="279"/>
      <c r="S4" s="279"/>
      <c r="T4" s="279"/>
      <c r="U4" s="116"/>
      <c r="V4" s="119"/>
      <c r="W4" s="279" t="s">
        <v>88</v>
      </c>
      <c r="X4" s="281"/>
      <c r="Y4" s="281"/>
      <c r="Z4" s="281"/>
      <c r="AA4" s="281"/>
      <c r="AB4" s="116"/>
      <c r="AC4" s="117"/>
      <c r="AD4" s="282" t="s">
        <v>88</v>
      </c>
      <c r="AE4" s="279"/>
      <c r="AF4" s="279"/>
      <c r="AG4" s="279"/>
      <c r="AH4" s="283"/>
      <c r="AI4" s="116"/>
      <c r="AJ4" s="119"/>
      <c r="AK4" s="279" t="s">
        <v>88</v>
      </c>
      <c r="AL4" s="281"/>
      <c r="AM4" s="281"/>
      <c r="AN4" s="281"/>
      <c r="AO4" s="281"/>
    </row>
    <row r="5" spans="1:41" s="120" customFormat="1" ht="18.75" customHeight="1">
      <c r="A5" s="292" t="s">
        <v>199</v>
      </c>
      <c r="B5" s="121" t="s">
        <v>200</v>
      </c>
      <c r="C5" s="121"/>
      <c r="D5" s="123">
        <v>2</v>
      </c>
      <c r="E5" s="134" t="s">
        <v>201</v>
      </c>
      <c r="F5" s="122"/>
      <c r="G5" s="122"/>
      <c r="H5" s="125"/>
      <c r="I5" s="292" t="s">
        <v>202</v>
      </c>
      <c r="J5" s="130" t="s">
        <v>203</v>
      </c>
      <c r="K5" s="130">
        <v>1.5</v>
      </c>
      <c r="L5" s="128">
        <v>0.5</v>
      </c>
      <c r="M5" s="128" t="s">
        <v>92</v>
      </c>
      <c r="N5" s="122"/>
      <c r="O5" s="122"/>
      <c r="P5" s="292" t="s">
        <v>204</v>
      </c>
      <c r="Q5" s="133" t="s">
        <v>189</v>
      </c>
      <c r="R5" s="121"/>
      <c r="S5" s="131">
        <v>2</v>
      </c>
      <c r="T5" s="170" t="s">
        <v>170</v>
      </c>
      <c r="U5" s="122"/>
      <c r="V5" s="122"/>
      <c r="W5" s="292" t="s">
        <v>205</v>
      </c>
      <c r="X5" s="138" t="s">
        <v>101</v>
      </c>
      <c r="Y5" s="121"/>
      <c r="Z5" s="128">
        <v>0.3</v>
      </c>
      <c r="AA5" s="129" t="s">
        <v>92</v>
      </c>
      <c r="AB5" s="122"/>
      <c r="AC5" s="122"/>
      <c r="AD5" s="292" t="s">
        <v>206</v>
      </c>
      <c r="AE5" s="133" t="s">
        <v>207</v>
      </c>
      <c r="AF5" s="121"/>
      <c r="AG5" s="131">
        <v>0.1</v>
      </c>
      <c r="AH5" s="122" t="s">
        <v>92</v>
      </c>
      <c r="AI5" s="115"/>
      <c r="AJ5" s="110" t="e">
        <f>#REF!*AI5</f>
        <v>#REF!</v>
      </c>
      <c r="AK5" s="292"/>
      <c r="AL5" s="133"/>
      <c r="AM5" s="121"/>
      <c r="AN5" s="128"/>
      <c r="AO5" s="132"/>
    </row>
    <row r="6" spans="1:41" s="120" customFormat="1" ht="18.75" customHeight="1">
      <c r="A6" s="293"/>
      <c r="B6" s="121" t="s">
        <v>98</v>
      </c>
      <c r="C6" s="121"/>
      <c r="D6" s="122">
        <v>15</v>
      </c>
      <c r="E6" s="124" t="s">
        <v>157</v>
      </c>
      <c r="F6" s="122"/>
      <c r="G6" s="122"/>
      <c r="H6" s="125"/>
      <c r="I6" s="293"/>
      <c r="J6" s="130" t="s">
        <v>208</v>
      </c>
      <c r="K6" s="130">
        <v>2</v>
      </c>
      <c r="L6" s="128">
        <v>0.1</v>
      </c>
      <c r="M6" s="128" t="s">
        <v>92</v>
      </c>
      <c r="N6" s="122"/>
      <c r="O6" s="122"/>
      <c r="P6" s="293"/>
      <c r="Q6" s="121" t="s">
        <v>190</v>
      </c>
      <c r="R6" s="121"/>
      <c r="S6" s="128">
        <v>15</v>
      </c>
      <c r="T6" s="170" t="s">
        <v>191</v>
      </c>
      <c r="U6" s="122"/>
      <c r="V6" s="122"/>
      <c r="W6" s="293"/>
      <c r="X6" s="138" t="s">
        <v>193</v>
      </c>
      <c r="Y6" s="121"/>
      <c r="Z6" s="128">
        <v>1.5</v>
      </c>
      <c r="AA6" s="129" t="s">
        <v>92</v>
      </c>
      <c r="AB6" s="122"/>
      <c r="AC6" s="122"/>
      <c r="AD6" s="293"/>
      <c r="AE6" s="121" t="s">
        <v>101</v>
      </c>
      <c r="AF6" s="135"/>
      <c r="AG6" s="122">
        <v>0.3</v>
      </c>
      <c r="AH6" s="122" t="s">
        <v>92</v>
      </c>
      <c r="AI6" s="115"/>
      <c r="AJ6" s="110" t="e">
        <f>#REF!*AI6</f>
        <v>#REF!</v>
      </c>
      <c r="AK6" s="293"/>
      <c r="AL6" s="121"/>
      <c r="AM6" s="121"/>
      <c r="AN6" s="128"/>
      <c r="AO6" s="132"/>
    </row>
    <row r="7" spans="1:41" s="120" customFormat="1" ht="18.75" customHeight="1">
      <c r="A7" s="293"/>
      <c r="B7" s="121" t="s">
        <v>207</v>
      </c>
      <c r="C7" s="121"/>
      <c r="D7" s="122">
        <v>0.1</v>
      </c>
      <c r="E7" s="124" t="s">
        <v>97</v>
      </c>
      <c r="F7" s="122"/>
      <c r="G7" s="122"/>
      <c r="H7" s="125"/>
      <c r="I7" s="293"/>
      <c r="J7" s="130" t="s">
        <v>103</v>
      </c>
      <c r="K7" s="130">
        <v>32</v>
      </c>
      <c r="L7" s="128">
        <v>0.5</v>
      </c>
      <c r="M7" s="128" t="s">
        <v>92</v>
      </c>
      <c r="N7" s="122"/>
      <c r="O7" s="122"/>
      <c r="P7" s="293"/>
      <c r="Q7" s="121" t="s">
        <v>192</v>
      </c>
      <c r="R7" s="121"/>
      <c r="S7" s="128">
        <v>5</v>
      </c>
      <c r="T7" s="170" t="s">
        <v>91</v>
      </c>
      <c r="U7" s="122"/>
      <c r="V7" s="122"/>
      <c r="W7" s="293"/>
      <c r="X7" s="138" t="s">
        <v>209</v>
      </c>
      <c r="Y7" s="121"/>
      <c r="Z7" s="128">
        <v>1</v>
      </c>
      <c r="AA7" s="129" t="s">
        <v>99</v>
      </c>
      <c r="AB7" s="122"/>
      <c r="AC7" s="122"/>
      <c r="AD7" s="293"/>
      <c r="AE7" s="121" t="s">
        <v>210</v>
      </c>
      <c r="AF7" s="135"/>
      <c r="AG7" s="122">
        <v>0.5</v>
      </c>
      <c r="AH7" s="122" t="s">
        <v>92</v>
      </c>
      <c r="AI7" s="115"/>
      <c r="AJ7" s="110" t="e">
        <f>#REF!*AI7</f>
        <v>#REF!</v>
      </c>
      <c r="AK7" s="293"/>
      <c r="AL7" s="121"/>
      <c r="AM7" s="121"/>
      <c r="AN7" s="128"/>
      <c r="AO7" s="132"/>
    </row>
    <row r="8" spans="1:41" s="120" customFormat="1" ht="18.75" customHeight="1">
      <c r="A8" s="293"/>
      <c r="B8" s="121"/>
      <c r="C8" s="122"/>
      <c r="D8" s="123"/>
      <c r="E8" s="124"/>
      <c r="F8" s="122"/>
      <c r="G8" s="122"/>
      <c r="H8" s="125"/>
      <c r="I8" s="293"/>
      <c r="J8" s="239" t="s">
        <v>211</v>
      </c>
      <c r="K8" s="130"/>
      <c r="L8" s="203">
        <v>0.3</v>
      </c>
      <c r="M8" s="225" t="s">
        <v>92</v>
      </c>
      <c r="N8" s="122"/>
      <c r="O8" s="122"/>
      <c r="P8" s="293"/>
      <c r="Q8" s="127"/>
      <c r="R8" s="130"/>
      <c r="S8" s="122"/>
      <c r="T8" s="124"/>
      <c r="U8" s="122"/>
      <c r="V8" s="122"/>
      <c r="W8" s="293"/>
      <c r="X8" s="138" t="s">
        <v>106</v>
      </c>
      <c r="Y8" s="121"/>
      <c r="Z8" s="128">
        <v>0.5</v>
      </c>
      <c r="AA8" s="129" t="s">
        <v>92</v>
      </c>
      <c r="AB8" s="122"/>
      <c r="AC8" s="122"/>
      <c r="AD8" s="293"/>
      <c r="AE8" s="121" t="s">
        <v>109</v>
      </c>
      <c r="AF8" s="135"/>
      <c r="AG8" s="122">
        <v>15</v>
      </c>
      <c r="AH8" s="140" t="s">
        <v>157</v>
      </c>
      <c r="AI8" s="115"/>
      <c r="AJ8" s="110"/>
      <c r="AK8" s="293"/>
      <c r="AL8" s="121"/>
      <c r="AM8" s="121"/>
      <c r="AN8" s="128"/>
      <c r="AO8" s="132"/>
    </row>
    <row r="9" spans="1:41" s="120" customFormat="1" ht="18.75" customHeight="1">
      <c r="A9" s="293"/>
      <c r="B9" s="139" t="s">
        <v>112</v>
      </c>
      <c r="C9" s="122"/>
      <c r="D9" s="123"/>
      <c r="E9" s="124"/>
      <c r="F9" s="122"/>
      <c r="G9" s="122"/>
      <c r="H9" s="125"/>
      <c r="I9" s="293"/>
      <c r="J9" s="120" t="s">
        <v>108</v>
      </c>
      <c r="L9" s="120">
        <v>0.3</v>
      </c>
      <c r="M9" s="147" t="s">
        <v>92</v>
      </c>
      <c r="N9" s="122"/>
      <c r="O9" s="122"/>
      <c r="P9" s="293"/>
      <c r="Q9" s="139" t="s">
        <v>112</v>
      </c>
      <c r="R9" s="130"/>
      <c r="S9" s="122"/>
      <c r="T9" s="124"/>
      <c r="U9" s="122"/>
      <c r="V9" s="122"/>
      <c r="W9" s="293"/>
      <c r="X9" s="138" t="s">
        <v>103</v>
      </c>
      <c r="Y9" s="121"/>
      <c r="Z9" s="128">
        <v>0.5</v>
      </c>
      <c r="AA9" s="129" t="s">
        <v>92</v>
      </c>
      <c r="AB9" s="122"/>
      <c r="AC9" s="122"/>
      <c r="AD9" s="293"/>
      <c r="AE9" s="121" t="s">
        <v>96</v>
      </c>
      <c r="AF9" s="121"/>
      <c r="AG9" s="128">
        <v>0.3</v>
      </c>
      <c r="AH9" s="122" t="s">
        <v>92</v>
      </c>
      <c r="AI9" s="115"/>
      <c r="AJ9" s="110"/>
      <c r="AK9" s="293"/>
      <c r="AL9" s="121"/>
      <c r="AM9" s="121"/>
      <c r="AN9" s="128"/>
      <c r="AO9" s="132"/>
    </row>
    <row r="10" spans="1:41" s="120" customFormat="1" ht="18.75" customHeight="1">
      <c r="A10" s="293"/>
      <c r="B10" s="121" t="s">
        <v>113</v>
      </c>
      <c r="C10" s="121"/>
      <c r="D10" s="122"/>
      <c r="E10" s="124"/>
      <c r="F10" s="122"/>
      <c r="G10" s="122"/>
      <c r="H10" s="125"/>
      <c r="I10" s="293"/>
      <c r="J10" s="133" t="s">
        <v>171</v>
      </c>
      <c r="K10" s="133"/>
      <c r="L10" s="128">
        <v>0.1</v>
      </c>
      <c r="M10" s="128" t="s">
        <v>92</v>
      </c>
      <c r="N10" s="122"/>
      <c r="O10" s="122"/>
      <c r="P10" s="293"/>
      <c r="Q10" s="121" t="s">
        <v>113</v>
      </c>
      <c r="R10" s="130"/>
      <c r="S10" s="123"/>
      <c r="T10" s="124"/>
      <c r="U10" s="122"/>
      <c r="V10" s="122"/>
      <c r="W10" s="293"/>
      <c r="X10" s="138" t="s">
        <v>212</v>
      </c>
      <c r="Y10" s="130"/>
      <c r="Z10" s="128">
        <v>0.2</v>
      </c>
      <c r="AA10" s="129" t="s">
        <v>92</v>
      </c>
      <c r="AB10" s="122"/>
      <c r="AC10" s="122"/>
      <c r="AD10" s="293"/>
      <c r="AE10" s="121"/>
      <c r="AF10" s="121"/>
      <c r="AG10" s="122"/>
      <c r="AH10" s="124"/>
      <c r="AI10" s="115"/>
      <c r="AJ10" s="110"/>
      <c r="AK10" s="293"/>
      <c r="AL10" s="121"/>
      <c r="AM10" s="121"/>
      <c r="AN10" s="128"/>
      <c r="AO10" s="132"/>
    </row>
    <row r="11" spans="1:41" s="120" customFormat="1" ht="18.75" customHeight="1">
      <c r="A11" s="293"/>
      <c r="B11" s="121"/>
      <c r="C11" s="136"/>
      <c r="D11" s="122"/>
      <c r="E11" s="124"/>
      <c r="F11" s="122"/>
      <c r="G11" s="122"/>
      <c r="H11" s="125"/>
      <c r="I11" s="293"/>
      <c r="J11" s="133"/>
      <c r="K11" s="133"/>
      <c r="L11" s="122"/>
      <c r="M11" s="124"/>
      <c r="N11" s="122"/>
      <c r="O11" s="122"/>
      <c r="P11" s="293"/>
      <c r="Q11" s="130"/>
      <c r="R11" s="130"/>
      <c r="S11" s="122"/>
      <c r="T11" s="124"/>
      <c r="U11" s="122"/>
      <c r="V11" s="122"/>
      <c r="W11" s="293"/>
      <c r="X11" s="121"/>
      <c r="Y11" s="121"/>
      <c r="Z11" s="122"/>
      <c r="AA11" s="134"/>
      <c r="AB11" s="122"/>
      <c r="AC11" s="122"/>
      <c r="AD11" s="293"/>
      <c r="AE11" s="121" t="s">
        <v>164</v>
      </c>
      <c r="AF11" s="121"/>
      <c r="AG11" s="122">
        <v>1</v>
      </c>
      <c r="AH11" s="124" t="s">
        <v>165</v>
      </c>
      <c r="AI11" s="115"/>
      <c r="AJ11" s="110"/>
      <c r="AK11" s="293"/>
      <c r="AL11" s="121"/>
      <c r="AM11" s="121"/>
      <c r="AN11" s="128"/>
      <c r="AO11" s="132"/>
    </row>
    <row r="12" spans="1:41" s="120" customFormat="1" ht="18.75" customHeight="1">
      <c r="A12" s="293"/>
      <c r="B12" s="138"/>
      <c r="F12" s="122"/>
      <c r="G12" s="122"/>
      <c r="H12" s="125"/>
      <c r="I12" s="293"/>
      <c r="N12" s="122"/>
      <c r="O12" s="122"/>
      <c r="P12" s="293"/>
      <c r="Q12" s="138"/>
      <c r="R12" s="139"/>
      <c r="S12" s="140"/>
      <c r="T12" s="124"/>
      <c r="U12" s="122"/>
      <c r="V12" s="122"/>
      <c r="W12" s="293"/>
      <c r="X12" s="121"/>
      <c r="Y12" s="121"/>
      <c r="Z12" s="122"/>
      <c r="AA12" s="134"/>
      <c r="AB12" s="122"/>
      <c r="AC12" s="122"/>
      <c r="AD12" s="293"/>
      <c r="AE12" s="121" t="s">
        <v>141</v>
      </c>
      <c r="AF12" s="121"/>
      <c r="AG12" s="122"/>
      <c r="AH12" s="124"/>
      <c r="AI12" s="115"/>
      <c r="AJ12" s="110" t="e">
        <f>#REF!*AI12</f>
        <v>#REF!</v>
      </c>
      <c r="AK12" s="293"/>
      <c r="AL12" s="121"/>
      <c r="AM12" s="121"/>
      <c r="AN12" s="128"/>
      <c r="AO12" s="132"/>
    </row>
    <row r="13" spans="1:41" s="120" customFormat="1" ht="18.75" customHeight="1">
      <c r="A13" s="293"/>
      <c r="B13" s="224"/>
      <c r="C13" s="141"/>
      <c r="D13" s="122"/>
      <c r="E13" s="142"/>
      <c r="F13" s="122"/>
      <c r="G13" s="122"/>
      <c r="H13" s="125"/>
      <c r="I13" s="293"/>
      <c r="J13" s="139"/>
      <c r="K13" s="141"/>
      <c r="L13" s="122"/>
      <c r="M13" s="142"/>
      <c r="N13" s="122"/>
      <c r="O13" s="122"/>
      <c r="P13" s="293"/>
      <c r="Q13" s="138"/>
      <c r="R13" s="139"/>
      <c r="S13" s="140"/>
      <c r="T13" s="124"/>
      <c r="U13" s="122"/>
      <c r="V13" s="122"/>
      <c r="W13" s="293"/>
      <c r="X13" s="121"/>
      <c r="Y13" s="121"/>
      <c r="Z13" s="122"/>
      <c r="AA13" s="134"/>
      <c r="AB13" s="122"/>
      <c r="AC13" s="122"/>
      <c r="AD13" s="293"/>
      <c r="AE13" s="136" t="s">
        <v>164</v>
      </c>
      <c r="AF13" s="136"/>
      <c r="AG13" s="122">
        <v>1</v>
      </c>
      <c r="AH13" s="124" t="s">
        <v>125</v>
      </c>
      <c r="AI13" s="115"/>
      <c r="AJ13" s="110" t="e">
        <f>#REF!*AI13</f>
        <v>#REF!</v>
      </c>
      <c r="AK13" s="293"/>
      <c r="AL13" s="121"/>
      <c r="AM13" s="121"/>
      <c r="AN13" s="128"/>
      <c r="AO13" s="143"/>
    </row>
    <row r="14" spans="1:41" s="120" customFormat="1" ht="18.75" customHeight="1" thickBot="1">
      <c r="A14" s="293"/>
      <c r="C14" s="121"/>
      <c r="D14" s="122"/>
      <c r="E14" s="124"/>
      <c r="F14" s="122"/>
      <c r="G14" s="122"/>
      <c r="H14" s="125"/>
      <c r="I14" s="293"/>
      <c r="J14" s="121"/>
      <c r="K14" s="121"/>
      <c r="L14" s="122"/>
      <c r="M14" s="124"/>
      <c r="N14" s="122"/>
      <c r="O14" s="122"/>
      <c r="P14" s="293"/>
      <c r="R14" s="121"/>
      <c r="S14" s="122"/>
      <c r="T14" s="122"/>
      <c r="U14" s="122"/>
      <c r="V14" s="122"/>
      <c r="W14" s="293"/>
      <c r="X14" s="121"/>
      <c r="Y14" s="121"/>
      <c r="Z14" s="122"/>
      <c r="AA14" s="134"/>
      <c r="AB14" s="122"/>
      <c r="AC14" s="122"/>
      <c r="AD14" s="293"/>
      <c r="AE14" s="136" t="s">
        <v>142</v>
      </c>
      <c r="AF14" s="136"/>
      <c r="AG14" s="122"/>
      <c r="AH14" s="124"/>
      <c r="AI14" s="115"/>
      <c r="AJ14" s="110"/>
      <c r="AK14" s="293"/>
      <c r="AL14" s="121"/>
      <c r="AM14" s="121"/>
      <c r="AN14" s="128"/>
      <c r="AO14" s="147"/>
    </row>
    <row r="15" spans="1:41" s="120" customFormat="1" ht="18.75" customHeight="1">
      <c r="A15" s="299" t="s">
        <v>114</v>
      </c>
      <c r="B15" s="148" t="s">
        <v>115</v>
      </c>
      <c r="C15" s="302">
        <v>1.6</v>
      </c>
      <c r="D15" s="302"/>
      <c r="E15" s="302"/>
      <c r="F15" s="149"/>
      <c r="G15" s="149"/>
      <c r="H15" s="150"/>
      <c r="I15" s="303" t="s">
        <v>114</v>
      </c>
      <c r="J15" s="148" t="s">
        <v>115</v>
      </c>
      <c r="K15" s="302">
        <v>1.3</v>
      </c>
      <c r="L15" s="302"/>
      <c r="M15" s="302"/>
      <c r="N15" s="149"/>
      <c r="O15" s="149"/>
      <c r="P15" s="303" t="s">
        <v>114</v>
      </c>
      <c r="Q15" s="148" t="s">
        <v>115</v>
      </c>
      <c r="R15" s="302">
        <v>1.2</v>
      </c>
      <c r="S15" s="302"/>
      <c r="T15" s="302"/>
      <c r="U15" s="149"/>
      <c r="V15" s="149"/>
      <c r="W15" s="303" t="s">
        <v>114</v>
      </c>
      <c r="X15" s="148" t="s">
        <v>115</v>
      </c>
      <c r="Y15" s="302">
        <v>1.7</v>
      </c>
      <c r="Z15" s="302"/>
      <c r="AA15" s="302"/>
      <c r="AB15" s="149"/>
      <c r="AC15" s="149"/>
      <c r="AD15" s="303" t="s">
        <v>114</v>
      </c>
      <c r="AE15" s="148" t="s">
        <v>115</v>
      </c>
      <c r="AF15" s="302"/>
      <c r="AG15" s="302"/>
      <c r="AH15" s="307"/>
      <c r="AI15" s="151"/>
      <c r="AJ15" s="152"/>
      <c r="AK15" s="153"/>
      <c r="AL15" s="154"/>
      <c r="AM15" s="154"/>
      <c r="AN15" s="155"/>
      <c r="AO15" s="156"/>
    </row>
    <row r="16" spans="1:41" s="120" customFormat="1" ht="18.75" customHeight="1">
      <c r="A16" s="300"/>
      <c r="B16" s="157" t="s">
        <v>116</v>
      </c>
      <c r="C16" s="298">
        <v>0.5</v>
      </c>
      <c r="D16" s="298"/>
      <c r="E16" s="298"/>
      <c r="F16" s="154"/>
      <c r="G16" s="154"/>
      <c r="H16" s="125"/>
      <c r="I16" s="304"/>
      <c r="J16" s="157" t="s">
        <v>116</v>
      </c>
      <c r="K16" s="298">
        <v>0.5</v>
      </c>
      <c r="L16" s="298"/>
      <c r="M16" s="298"/>
      <c r="N16" s="154"/>
      <c r="O16" s="154"/>
      <c r="P16" s="304"/>
      <c r="Q16" s="157" t="s">
        <v>116</v>
      </c>
      <c r="R16" s="298">
        <v>0.9</v>
      </c>
      <c r="S16" s="298"/>
      <c r="T16" s="298"/>
      <c r="U16" s="154"/>
      <c r="V16" s="154"/>
      <c r="W16" s="304"/>
      <c r="X16" s="157" t="s">
        <v>116</v>
      </c>
      <c r="Y16" s="298">
        <v>0.8</v>
      </c>
      <c r="Z16" s="298"/>
      <c r="AA16" s="298"/>
      <c r="AB16" s="154"/>
      <c r="AC16" s="154"/>
      <c r="AD16" s="304"/>
      <c r="AE16" s="157" t="s">
        <v>116</v>
      </c>
      <c r="AF16" s="298">
        <v>0.5</v>
      </c>
      <c r="AG16" s="298"/>
      <c r="AH16" s="306"/>
      <c r="AI16" s="151"/>
      <c r="AJ16" s="152"/>
      <c r="AK16" s="153"/>
      <c r="AL16" s="154"/>
      <c r="AM16" s="154"/>
      <c r="AN16" s="155"/>
      <c r="AO16" s="156"/>
    </row>
    <row r="17" spans="1:41" s="120" customFormat="1" ht="18.75" customHeight="1">
      <c r="A17" s="300"/>
      <c r="B17" s="158" t="s">
        <v>117</v>
      </c>
      <c r="C17" s="298"/>
      <c r="D17" s="298"/>
      <c r="E17" s="298"/>
      <c r="F17" s="154"/>
      <c r="G17" s="154"/>
      <c r="H17" s="125"/>
      <c r="I17" s="304"/>
      <c r="J17" s="158" t="s">
        <v>117</v>
      </c>
      <c r="K17" s="298">
        <v>0.3</v>
      </c>
      <c r="L17" s="298"/>
      <c r="M17" s="298"/>
      <c r="N17" s="154"/>
      <c r="O17" s="154"/>
      <c r="P17" s="304"/>
      <c r="Q17" s="158" t="s">
        <v>117</v>
      </c>
      <c r="R17" s="298"/>
      <c r="S17" s="298"/>
      <c r="T17" s="298"/>
      <c r="U17" s="154"/>
      <c r="V17" s="154"/>
      <c r="W17" s="304"/>
      <c r="X17" s="158" t="s">
        <v>117</v>
      </c>
      <c r="Y17" s="298">
        <v>0.2</v>
      </c>
      <c r="Z17" s="298"/>
      <c r="AA17" s="298"/>
      <c r="AB17" s="154"/>
      <c r="AC17" s="154"/>
      <c r="AD17" s="304"/>
      <c r="AE17" s="158" t="s">
        <v>117</v>
      </c>
      <c r="AF17" s="298">
        <v>0.4</v>
      </c>
      <c r="AG17" s="298"/>
      <c r="AH17" s="306"/>
      <c r="AI17" s="151"/>
      <c r="AJ17" s="152"/>
      <c r="AK17" s="153"/>
      <c r="AL17" s="154"/>
      <c r="AM17" s="154"/>
      <c r="AN17" s="155"/>
      <c r="AO17" s="156"/>
    </row>
    <row r="18" spans="1:41" s="120" customFormat="1" ht="18.75" customHeight="1">
      <c r="A18" s="300"/>
      <c r="B18" s="159" t="s">
        <v>118</v>
      </c>
      <c r="C18" s="298">
        <v>0.5</v>
      </c>
      <c r="D18" s="298"/>
      <c r="E18" s="298"/>
      <c r="F18" s="154"/>
      <c r="G18" s="154"/>
      <c r="H18" s="125"/>
      <c r="I18" s="304"/>
      <c r="J18" s="159" t="s">
        <v>118</v>
      </c>
      <c r="K18" s="298">
        <v>0.3</v>
      </c>
      <c r="L18" s="298"/>
      <c r="M18" s="298"/>
      <c r="N18" s="154"/>
      <c r="O18" s="154"/>
      <c r="P18" s="304"/>
      <c r="Q18" s="159" t="s">
        <v>118</v>
      </c>
      <c r="R18" s="298">
        <v>0.5</v>
      </c>
      <c r="S18" s="298"/>
      <c r="T18" s="298"/>
      <c r="U18" s="154"/>
      <c r="V18" s="154"/>
      <c r="W18" s="304"/>
      <c r="X18" s="159" t="s">
        <v>118</v>
      </c>
      <c r="Y18" s="298">
        <v>0.5</v>
      </c>
      <c r="Z18" s="298"/>
      <c r="AA18" s="298"/>
      <c r="AB18" s="154"/>
      <c r="AC18" s="154"/>
      <c r="AD18" s="304"/>
      <c r="AE18" s="159" t="s">
        <v>118</v>
      </c>
      <c r="AF18" s="298">
        <v>0.5</v>
      </c>
      <c r="AG18" s="298"/>
      <c r="AH18" s="306"/>
      <c r="AI18" s="151"/>
      <c r="AJ18" s="152"/>
      <c r="AK18" s="153"/>
      <c r="AL18" s="154"/>
      <c r="AM18" s="154"/>
      <c r="AN18" s="155"/>
      <c r="AO18" s="156"/>
    </row>
    <row r="19" spans="1:41" s="120" customFormat="1" ht="18.75" customHeight="1">
      <c r="A19" s="300"/>
      <c r="B19" s="157" t="s">
        <v>119</v>
      </c>
      <c r="C19" s="298">
        <v>0.5</v>
      </c>
      <c r="D19" s="298"/>
      <c r="E19" s="298"/>
      <c r="F19" s="154"/>
      <c r="G19" s="154"/>
      <c r="H19" s="125"/>
      <c r="I19" s="304"/>
      <c r="J19" s="157" t="s">
        <v>119</v>
      </c>
      <c r="K19" s="298"/>
      <c r="L19" s="298"/>
      <c r="M19" s="298"/>
      <c r="N19" s="154"/>
      <c r="O19" s="154"/>
      <c r="P19" s="304"/>
      <c r="Q19" s="157" t="s">
        <v>119</v>
      </c>
      <c r="R19" s="298">
        <v>0.5</v>
      </c>
      <c r="S19" s="298"/>
      <c r="T19" s="298"/>
      <c r="U19" s="154"/>
      <c r="V19" s="154"/>
      <c r="W19" s="304"/>
      <c r="X19" s="157" t="s">
        <v>119</v>
      </c>
      <c r="Y19" s="298"/>
      <c r="Z19" s="298"/>
      <c r="AA19" s="298"/>
      <c r="AB19" s="154"/>
      <c r="AC19" s="154"/>
      <c r="AD19" s="304"/>
      <c r="AE19" s="157" t="s">
        <v>119</v>
      </c>
      <c r="AF19" s="298"/>
      <c r="AG19" s="298"/>
      <c r="AH19" s="306"/>
      <c r="AI19" s="151"/>
      <c r="AJ19" s="152"/>
      <c r="AK19" s="153"/>
      <c r="AL19" s="154"/>
      <c r="AM19" s="154"/>
      <c r="AN19" s="155"/>
      <c r="AO19" s="156"/>
    </row>
    <row r="20" spans="1:41" s="120" customFormat="1" ht="18.75" customHeight="1">
      <c r="A20" s="300"/>
      <c r="B20" s="157" t="s">
        <v>120</v>
      </c>
      <c r="C20" s="298"/>
      <c r="D20" s="298"/>
      <c r="E20" s="298"/>
      <c r="F20" s="154"/>
      <c r="G20" s="154"/>
      <c r="H20" s="125"/>
      <c r="I20" s="304"/>
      <c r="J20" s="157" t="s">
        <v>120</v>
      </c>
      <c r="K20" s="298"/>
      <c r="L20" s="298"/>
      <c r="M20" s="298"/>
      <c r="N20" s="154"/>
      <c r="O20" s="154"/>
      <c r="P20" s="304"/>
      <c r="Q20" s="157" t="s">
        <v>120</v>
      </c>
      <c r="R20" s="298"/>
      <c r="S20" s="298"/>
      <c r="T20" s="298"/>
      <c r="U20" s="154"/>
      <c r="V20" s="154"/>
      <c r="W20" s="304"/>
      <c r="X20" s="157" t="s">
        <v>120</v>
      </c>
      <c r="Y20" s="298"/>
      <c r="Z20" s="298"/>
      <c r="AA20" s="298"/>
      <c r="AB20" s="154"/>
      <c r="AC20" s="154"/>
      <c r="AD20" s="304"/>
      <c r="AE20" s="157" t="s">
        <v>120</v>
      </c>
      <c r="AF20" s="298">
        <v>0.4</v>
      </c>
      <c r="AG20" s="298"/>
      <c r="AH20" s="306"/>
      <c r="AI20" s="151"/>
      <c r="AJ20" s="152"/>
      <c r="AK20" s="153"/>
      <c r="AL20" s="154"/>
      <c r="AM20" s="154"/>
      <c r="AN20" s="155"/>
      <c r="AO20" s="156"/>
    </row>
    <row r="21" spans="1:41" s="120" customFormat="1" ht="18.75" customHeight="1" thickBot="1">
      <c r="A21" s="301"/>
      <c r="B21" s="160" t="s">
        <v>121</v>
      </c>
      <c r="C21" s="309">
        <f>C15*70+C16*75+C17*25+C18*45+C19*60+C20*120</f>
        <v>202</v>
      </c>
      <c r="D21" s="309"/>
      <c r="E21" s="309"/>
      <c r="F21" s="161"/>
      <c r="G21" s="161"/>
      <c r="H21" s="162"/>
      <c r="I21" s="305"/>
      <c r="J21" s="160" t="s">
        <v>121</v>
      </c>
      <c r="K21" s="309">
        <f>K15*70+K16*75+K17*25+K18*45+K19*60+K20*120</f>
        <v>149.5</v>
      </c>
      <c r="L21" s="309"/>
      <c r="M21" s="309"/>
      <c r="N21" s="161"/>
      <c r="O21" s="161"/>
      <c r="P21" s="305"/>
      <c r="Q21" s="160" t="s">
        <v>121</v>
      </c>
      <c r="R21" s="309">
        <f>R15*70+R16*75+R17*25+R18*45+R19*60+R20*120</f>
        <v>204</v>
      </c>
      <c r="S21" s="309"/>
      <c r="T21" s="309"/>
      <c r="U21" s="161"/>
      <c r="V21" s="161"/>
      <c r="W21" s="305"/>
      <c r="X21" s="160" t="s">
        <v>121</v>
      </c>
      <c r="Y21" s="309">
        <f>Y15*70+Y16*75+Y17*25+Y18*45+Y19*60+Y20*120</f>
        <v>206.5</v>
      </c>
      <c r="Z21" s="309"/>
      <c r="AA21" s="309"/>
      <c r="AB21" s="161"/>
      <c r="AC21" s="161"/>
      <c r="AD21" s="305"/>
      <c r="AE21" s="160" t="s">
        <v>121</v>
      </c>
      <c r="AF21" s="309">
        <f>AF15*70+AF16*75+AF17*25+AF18*45+AF19*60+AF20*120</f>
        <v>118</v>
      </c>
      <c r="AG21" s="309"/>
      <c r="AH21" s="310"/>
      <c r="AI21" s="151"/>
      <c r="AJ21" s="152"/>
      <c r="AK21" s="153"/>
      <c r="AL21" s="154"/>
      <c r="AM21" s="154"/>
      <c r="AN21" s="155"/>
      <c r="AO21" s="156"/>
    </row>
    <row r="22" spans="1:41" s="120" customFormat="1" ht="18.75" customHeight="1">
      <c r="A22" s="311" t="s">
        <v>122</v>
      </c>
      <c r="B22" s="312"/>
      <c r="C22" s="312"/>
      <c r="D22" s="312"/>
      <c r="E22" s="313"/>
      <c r="F22" s="163"/>
      <c r="G22" s="121"/>
      <c r="H22" s="164"/>
      <c r="I22" s="311" t="s">
        <v>122</v>
      </c>
      <c r="J22" s="312"/>
      <c r="K22" s="312"/>
      <c r="L22" s="312"/>
      <c r="M22" s="313"/>
      <c r="N22" s="163"/>
      <c r="O22" s="165"/>
      <c r="P22" s="312" t="s">
        <v>122</v>
      </c>
      <c r="Q22" s="312"/>
      <c r="R22" s="312"/>
      <c r="S22" s="312"/>
      <c r="T22" s="312"/>
      <c r="U22" s="163"/>
      <c r="V22" s="165"/>
      <c r="W22" s="311" t="s">
        <v>122</v>
      </c>
      <c r="X22" s="312"/>
      <c r="Y22" s="312"/>
      <c r="Z22" s="312"/>
      <c r="AA22" s="312"/>
      <c r="AB22" s="163"/>
      <c r="AC22" s="121"/>
      <c r="AD22" s="314" t="s">
        <v>122</v>
      </c>
      <c r="AE22" s="315"/>
      <c r="AF22" s="315"/>
      <c r="AG22" s="315"/>
      <c r="AH22" s="316"/>
      <c r="AI22" s="116"/>
      <c r="AJ22" s="119"/>
      <c r="AK22" s="282" t="s">
        <v>122</v>
      </c>
      <c r="AL22" s="279"/>
      <c r="AM22" s="279"/>
      <c r="AN22" s="279"/>
      <c r="AO22" s="279"/>
    </row>
    <row r="23" spans="1:41" s="120" customFormat="1" ht="18.75" customHeight="1">
      <c r="A23" s="293" t="s">
        <v>213</v>
      </c>
      <c r="B23" s="133" t="s">
        <v>214</v>
      </c>
      <c r="C23" s="121"/>
      <c r="D23" s="128">
        <v>0.1</v>
      </c>
      <c r="E23" s="129" t="s">
        <v>92</v>
      </c>
      <c r="F23" s="167"/>
      <c r="G23" s="167"/>
      <c r="H23" s="168"/>
      <c r="I23" s="293" t="s">
        <v>215</v>
      </c>
      <c r="J23" s="133" t="s">
        <v>216</v>
      </c>
      <c r="K23" s="121"/>
      <c r="L23" s="128">
        <v>0.3</v>
      </c>
      <c r="M23" s="122" t="s">
        <v>92</v>
      </c>
      <c r="N23" s="167"/>
      <c r="O23" s="167"/>
      <c r="P23" s="293" t="s">
        <v>217</v>
      </c>
      <c r="Q23" s="240" t="s">
        <v>218</v>
      </c>
      <c r="R23" s="123"/>
      <c r="S23" s="123">
        <v>0.1</v>
      </c>
      <c r="T23" s="129" t="s">
        <v>92</v>
      </c>
      <c r="U23" s="167"/>
      <c r="V23" s="167"/>
      <c r="W23" s="293" t="s">
        <v>219</v>
      </c>
      <c r="X23" s="133" t="s">
        <v>220</v>
      </c>
      <c r="Y23" s="121">
        <v>40</v>
      </c>
      <c r="Z23" s="131">
        <v>0.8</v>
      </c>
      <c r="AA23" s="131" t="s">
        <v>92</v>
      </c>
      <c r="AB23" s="167"/>
      <c r="AC23" s="167"/>
      <c r="AD23" s="293" t="s">
        <v>179</v>
      </c>
      <c r="AE23" s="130" t="s">
        <v>139</v>
      </c>
      <c r="AF23" s="171"/>
      <c r="AG23" s="167"/>
      <c r="AH23" s="172"/>
      <c r="AI23" s="115"/>
      <c r="AJ23" s="110">
        <f t="shared" ref="AJ23:AJ31" si="0">AG23*AI23</f>
        <v>0</v>
      </c>
      <c r="AK23" s="292"/>
      <c r="AL23" s="133"/>
      <c r="AM23" s="121"/>
      <c r="AN23" s="131"/>
      <c r="AO23" s="132"/>
    </row>
    <row r="24" spans="1:41" s="120" customFormat="1" ht="18.75" customHeight="1">
      <c r="A24" s="293"/>
      <c r="B24" s="121" t="s">
        <v>194</v>
      </c>
      <c r="C24" s="121"/>
      <c r="D24" s="128">
        <v>0.5</v>
      </c>
      <c r="E24" s="129" t="s">
        <v>92</v>
      </c>
      <c r="F24" s="122"/>
      <c r="G24" s="122"/>
      <c r="H24" s="125"/>
      <c r="I24" s="293"/>
      <c r="J24" s="121" t="s">
        <v>195</v>
      </c>
      <c r="K24" s="121"/>
      <c r="L24" s="128">
        <v>2</v>
      </c>
      <c r="M24" s="129" t="s">
        <v>91</v>
      </c>
      <c r="N24" s="122"/>
      <c r="O24" s="122"/>
      <c r="P24" s="293"/>
      <c r="Q24" s="122" t="s">
        <v>196</v>
      </c>
      <c r="R24" s="122"/>
      <c r="S24" s="123">
        <v>0.1</v>
      </c>
      <c r="T24" s="129" t="s">
        <v>92</v>
      </c>
      <c r="U24" s="122"/>
      <c r="V24" s="122"/>
      <c r="W24" s="293"/>
      <c r="X24" s="121" t="s">
        <v>124</v>
      </c>
      <c r="Y24" s="121">
        <v>50</v>
      </c>
      <c r="Z24" s="131">
        <v>1</v>
      </c>
      <c r="AA24" s="128" t="s">
        <v>92</v>
      </c>
      <c r="AB24" s="122"/>
      <c r="AC24" s="122"/>
      <c r="AD24" s="293"/>
      <c r="AE24" s="122" t="s">
        <v>140</v>
      </c>
      <c r="AF24" s="122"/>
      <c r="AG24" s="122"/>
      <c r="AH24" s="124"/>
      <c r="AI24" s="115"/>
      <c r="AJ24" s="110">
        <f t="shared" si="0"/>
        <v>0</v>
      </c>
      <c r="AK24" s="293"/>
      <c r="AL24" s="121"/>
      <c r="AM24" s="121"/>
      <c r="AN24" s="128"/>
      <c r="AO24" s="129"/>
    </row>
    <row r="25" spans="1:41" s="120" customFormat="1" ht="18.75" customHeight="1">
      <c r="A25" s="293"/>
      <c r="B25" s="130" t="s">
        <v>104</v>
      </c>
      <c r="C25" s="121"/>
      <c r="D25" s="128">
        <v>0.5</v>
      </c>
      <c r="E25" s="129" t="s">
        <v>92</v>
      </c>
      <c r="F25" s="122"/>
      <c r="G25" s="122"/>
      <c r="H25" s="125"/>
      <c r="I25" s="293"/>
      <c r="J25" s="121" t="s">
        <v>221</v>
      </c>
      <c r="K25" s="121"/>
      <c r="L25" s="128">
        <v>1</v>
      </c>
      <c r="M25" s="129" t="s">
        <v>95</v>
      </c>
      <c r="N25" s="122"/>
      <c r="O25" s="122"/>
      <c r="P25" s="293"/>
      <c r="Q25" s="122" t="s">
        <v>198</v>
      </c>
      <c r="R25" s="122"/>
      <c r="S25" s="123">
        <v>1</v>
      </c>
      <c r="T25" s="241" t="s">
        <v>91</v>
      </c>
      <c r="U25" s="122"/>
      <c r="V25" s="122"/>
      <c r="W25" s="293"/>
      <c r="X25" s="133" t="s">
        <v>126</v>
      </c>
      <c r="Y25" s="133">
        <v>1</v>
      </c>
      <c r="Z25" s="131">
        <v>0.1</v>
      </c>
      <c r="AA25" s="128" t="s">
        <v>92</v>
      </c>
      <c r="AB25" s="122"/>
      <c r="AC25" s="122"/>
      <c r="AD25" s="293"/>
      <c r="AE25" s="122"/>
      <c r="AF25" s="122"/>
      <c r="AG25" s="122"/>
      <c r="AH25" s="124"/>
      <c r="AI25" s="115"/>
      <c r="AJ25" s="110">
        <f t="shared" si="0"/>
        <v>0</v>
      </c>
      <c r="AK25" s="293"/>
      <c r="AL25" s="121"/>
      <c r="AM25" s="121"/>
      <c r="AN25" s="128"/>
      <c r="AO25" s="129"/>
    </row>
    <row r="26" spans="1:41" s="120" customFormat="1" ht="18.75" customHeight="1">
      <c r="A26" s="293"/>
      <c r="B26" s="130" t="s">
        <v>168</v>
      </c>
      <c r="C26" s="121"/>
      <c r="D26" s="128">
        <v>0.5</v>
      </c>
      <c r="E26" s="129" t="s">
        <v>92</v>
      </c>
      <c r="F26" s="122"/>
      <c r="G26" s="122"/>
      <c r="H26" s="125"/>
      <c r="I26" s="293"/>
      <c r="J26" s="121" t="s">
        <v>222</v>
      </c>
      <c r="K26" s="121"/>
      <c r="L26" s="128">
        <v>0.5</v>
      </c>
      <c r="M26" s="129" t="s">
        <v>92</v>
      </c>
      <c r="N26" s="122"/>
      <c r="O26" s="122"/>
      <c r="P26" s="293"/>
      <c r="Q26" s="121" t="s">
        <v>223</v>
      </c>
      <c r="R26" s="121"/>
      <c r="S26" s="128">
        <v>1</v>
      </c>
      <c r="T26" s="122" t="s">
        <v>201</v>
      </c>
      <c r="U26" s="122"/>
      <c r="V26" s="122"/>
      <c r="W26" s="293"/>
      <c r="X26" s="121"/>
      <c r="Y26" s="121"/>
      <c r="Z26" s="122"/>
      <c r="AA26" s="124"/>
      <c r="AB26" s="122"/>
      <c r="AC26" s="122"/>
      <c r="AD26" s="293"/>
      <c r="AE26" s="136"/>
      <c r="AF26" s="136"/>
      <c r="AG26" s="122"/>
      <c r="AH26" s="124"/>
      <c r="AI26" s="115"/>
      <c r="AJ26" s="110">
        <f t="shared" si="0"/>
        <v>0</v>
      </c>
      <c r="AK26" s="293"/>
      <c r="AL26" s="121"/>
      <c r="AM26" s="121"/>
      <c r="AN26" s="128"/>
      <c r="AO26" s="129"/>
    </row>
    <row r="27" spans="1:41" s="120" customFormat="1" ht="18.75" customHeight="1">
      <c r="A27" s="293"/>
      <c r="B27" s="121" t="s">
        <v>224</v>
      </c>
      <c r="C27" s="121"/>
      <c r="D27" s="128">
        <v>1</v>
      </c>
      <c r="E27" s="128" t="s">
        <v>91</v>
      </c>
      <c r="F27" s="122"/>
      <c r="G27" s="122"/>
      <c r="H27" s="125"/>
      <c r="I27" s="293"/>
      <c r="J27" s="121"/>
      <c r="K27" s="121"/>
      <c r="L27" s="122"/>
      <c r="M27" s="122"/>
      <c r="N27" s="122"/>
      <c r="O27" s="122"/>
      <c r="P27" s="293"/>
      <c r="Q27" s="139" t="s">
        <v>101</v>
      </c>
      <c r="R27" s="139"/>
      <c r="S27" s="140">
        <v>0.3</v>
      </c>
      <c r="T27" s="129" t="s">
        <v>92</v>
      </c>
      <c r="U27" s="122"/>
      <c r="V27" s="122"/>
      <c r="W27" s="293"/>
      <c r="X27" s="136"/>
      <c r="Y27" s="136"/>
      <c r="Z27" s="122"/>
      <c r="AA27" s="124"/>
      <c r="AB27" s="122"/>
      <c r="AC27" s="122"/>
      <c r="AD27" s="293"/>
      <c r="AE27" s="122"/>
      <c r="AF27" s="136"/>
      <c r="AG27" s="122"/>
      <c r="AH27" s="124"/>
      <c r="AI27" s="115"/>
      <c r="AJ27" s="110">
        <f t="shared" si="0"/>
        <v>0</v>
      </c>
      <c r="AK27" s="293"/>
      <c r="AL27" s="121"/>
      <c r="AM27" s="121"/>
      <c r="AN27" s="128"/>
      <c r="AO27" s="129"/>
    </row>
    <row r="28" spans="1:41" s="120" customFormat="1" ht="18.75" customHeight="1">
      <c r="A28" s="293"/>
      <c r="B28" s="121"/>
      <c r="C28" s="174"/>
      <c r="D28" s="140"/>
      <c r="E28" s="152"/>
      <c r="F28" s="176"/>
      <c r="G28" s="122"/>
      <c r="H28" s="125"/>
      <c r="I28" s="293"/>
      <c r="J28" s="139" t="s">
        <v>112</v>
      </c>
      <c r="K28" s="121"/>
      <c r="L28" s="122"/>
      <c r="M28" s="122"/>
      <c r="N28" s="176"/>
      <c r="O28" s="122"/>
      <c r="P28" s="293"/>
      <c r="Q28" s="121" t="s">
        <v>197</v>
      </c>
      <c r="R28" s="121"/>
      <c r="S28" s="128">
        <v>0.3</v>
      </c>
      <c r="T28" s="129" t="s">
        <v>92</v>
      </c>
      <c r="U28" s="122"/>
      <c r="V28" s="122"/>
      <c r="W28" s="293"/>
      <c r="X28" s="136"/>
      <c r="Y28" s="136"/>
      <c r="Z28" s="122"/>
      <c r="AA28" s="124"/>
      <c r="AB28" s="176"/>
      <c r="AC28" s="122"/>
      <c r="AD28" s="293"/>
      <c r="AE28" s="136"/>
      <c r="AF28" s="136"/>
      <c r="AG28" s="122"/>
      <c r="AH28" s="124"/>
      <c r="AI28" s="177"/>
      <c r="AJ28" s="110">
        <f t="shared" si="0"/>
        <v>0</v>
      </c>
      <c r="AK28" s="293"/>
      <c r="AL28" s="121"/>
      <c r="AM28" s="121"/>
      <c r="AN28" s="128"/>
      <c r="AO28" s="128"/>
    </row>
    <row r="29" spans="1:41" s="120" customFormat="1" ht="18.75" customHeight="1">
      <c r="A29" s="293"/>
      <c r="B29" s="121"/>
      <c r="C29" s="174"/>
      <c r="D29" s="175"/>
      <c r="E29" s="122"/>
      <c r="F29" s="176"/>
      <c r="G29" s="122"/>
      <c r="H29" s="125"/>
      <c r="I29" s="293"/>
      <c r="J29" s="121" t="s">
        <v>113</v>
      </c>
      <c r="K29" s="121"/>
      <c r="L29" s="122"/>
      <c r="M29" s="122"/>
      <c r="N29" s="176"/>
      <c r="O29" s="122"/>
      <c r="P29" s="293"/>
      <c r="Q29" s="120" t="s">
        <v>225</v>
      </c>
      <c r="S29" s="120">
        <v>1</v>
      </c>
      <c r="T29" s="120" t="s">
        <v>226</v>
      </c>
      <c r="U29" s="122"/>
      <c r="V29" s="122"/>
      <c r="W29" s="293"/>
      <c r="X29" s="233"/>
      <c r="Y29" s="232"/>
      <c r="Z29" s="122"/>
      <c r="AA29" s="122"/>
      <c r="AB29" s="176"/>
      <c r="AC29" s="122"/>
      <c r="AD29" s="293"/>
      <c r="AE29" s="214"/>
      <c r="AF29" s="214"/>
      <c r="AG29" s="196"/>
      <c r="AH29" s="197"/>
      <c r="AI29" s="177"/>
      <c r="AJ29" s="110"/>
      <c r="AK29" s="293"/>
      <c r="AL29" s="121"/>
      <c r="AM29" s="121"/>
      <c r="AN29" s="128"/>
      <c r="AO29" s="128"/>
    </row>
    <row r="30" spans="1:41" s="120" customFormat="1" ht="18.75" customHeight="1">
      <c r="A30" s="293"/>
      <c r="B30" s="121"/>
      <c r="C30" s="174"/>
      <c r="D30" s="175"/>
      <c r="E30" s="122"/>
      <c r="F30" s="176"/>
      <c r="G30" s="122"/>
      <c r="H30" s="125"/>
      <c r="I30" s="293"/>
      <c r="J30" s="139"/>
      <c r="K30" s="121"/>
      <c r="L30" s="122"/>
      <c r="M30" s="122"/>
      <c r="N30" s="176"/>
      <c r="O30" s="122"/>
      <c r="P30" s="293"/>
      <c r="Q30" s="133" t="s">
        <v>227</v>
      </c>
      <c r="R30" s="133"/>
      <c r="S30" s="128">
        <v>0.4</v>
      </c>
      <c r="T30" s="129" t="s">
        <v>92</v>
      </c>
      <c r="U30" s="122"/>
      <c r="V30" s="122"/>
      <c r="W30" s="293"/>
      <c r="X30" s="232"/>
      <c r="Y30" s="232"/>
      <c r="Z30" s="122"/>
      <c r="AA30" s="122"/>
      <c r="AB30" s="176"/>
      <c r="AC30" s="122"/>
      <c r="AD30" s="293"/>
      <c r="AE30" s="214"/>
      <c r="AF30" s="214"/>
      <c r="AG30" s="196"/>
      <c r="AH30" s="197"/>
      <c r="AI30" s="177"/>
      <c r="AJ30" s="110"/>
      <c r="AK30" s="293"/>
      <c r="AL30" s="121"/>
      <c r="AM30" s="121"/>
      <c r="AN30" s="128"/>
      <c r="AO30" s="128"/>
    </row>
    <row r="31" spans="1:41" s="120" customFormat="1" ht="18.75" customHeight="1" thickBot="1">
      <c r="A31" s="293"/>
      <c r="B31" s="173"/>
      <c r="C31" s="174"/>
      <c r="D31" s="175"/>
      <c r="E31" s="140"/>
      <c r="F31" s="122"/>
      <c r="G31" s="122"/>
      <c r="H31" s="125"/>
      <c r="I31" s="293"/>
      <c r="K31" s="121"/>
      <c r="L31" s="122"/>
      <c r="M31" s="122"/>
      <c r="N31" s="122"/>
      <c r="O31" s="122"/>
      <c r="P31" s="293"/>
      <c r="Q31" s="121" t="s">
        <v>104</v>
      </c>
      <c r="R31" s="121"/>
      <c r="S31" s="122">
        <v>0.5</v>
      </c>
      <c r="T31" s="124" t="s">
        <v>97</v>
      </c>
      <c r="U31" s="176"/>
      <c r="V31" s="122"/>
      <c r="W31" s="293"/>
      <c r="X31" s="133"/>
      <c r="Y31" s="133"/>
      <c r="Z31" s="122"/>
      <c r="AA31" s="122"/>
      <c r="AB31" s="176"/>
      <c r="AC31" s="122"/>
      <c r="AD31" s="308"/>
      <c r="AE31" s="178"/>
      <c r="AF31" s="178"/>
      <c r="AG31" s="145"/>
      <c r="AH31" s="146"/>
      <c r="AI31" s="115"/>
      <c r="AJ31" s="110">
        <f t="shared" si="0"/>
        <v>0</v>
      </c>
      <c r="AK31" s="293"/>
      <c r="AL31" s="133"/>
      <c r="AM31" s="133"/>
      <c r="AN31" s="128"/>
      <c r="AO31" s="128"/>
    </row>
    <row r="32" spans="1:41" s="120" customFormat="1" ht="18.75" customHeight="1">
      <c r="A32" s="299" t="s">
        <v>114</v>
      </c>
      <c r="B32" s="148" t="s">
        <v>115</v>
      </c>
      <c r="C32" s="302">
        <v>1.1000000000000001</v>
      </c>
      <c r="D32" s="302"/>
      <c r="E32" s="302"/>
      <c r="F32" s="149"/>
      <c r="G32" s="149"/>
      <c r="H32" s="150"/>
      <c r="I32" s="303" t="s">
        <v>114</v>
      </c>
      <c r="J32" s="148" t="s">
        <v>115</v>
      </c>
      <c r="K32" s="302">
        <v>1.3</v>
      </c>
      <c r="L32" s="302"/>
      <c r="M32" s="302"/>
      <c r="N32" s="149"/>
      <c r="O32" s="149"/>
      <c r="P32" s="303" t="s">
        <v>114</v>
      </c>
      <c r="Q32" s="148" t="s">
        <v>115</v>
      </c>
      <c r="R32" s="317">
        <v>1</v>
      </c>
      <c r="S32" s="318"/>
      <c r="T32" s="319"/>
      <c r="U32" s="149"/>
      <c r="V32" s="149"/>
      <c r="W32" s="303" t="s">
        <v>114</v>
      </c>
      <c r="X32" s="148" t="s">
        <v>115</v>
      </c>
      <c r="Y32" s="302"/>
      <c r="Z32" s="302"/>
      <c r="AA32" s="302"/>
      <c r="AB32" s="149"/>
      <c r="AC32" s="149"/>
      <c r="AD32" s="303" t="s">
        <v>114</v>
      </c>
      <c r="AE32" s="148" t="s">
        <v>115</v>
      </c>
      <c r="AF32" s="302"/>
      <c r="AG32" s="302"/>
      <c r="AH32" s="307"/>
      <c r="AI32" s="179"/>
      <c r="AJ32" s="154"/>
      <c r="AK32" s="180"/>
      <c r="AL32" s="180"/>
      <c r="AM32" s="180"/>
      <c r="AN32" s="156"/>
      <c r="AO32" s="156"/>
    </row>
    <row r="33" spans="1:53" s="120" customFormat="1" ht="18.75" customHeight="1">
      <c r="A33" s="300"/>
      <c r="B33" s="157" t="s">
        <v>116</v>
      </c>
      <c r="C33" s="298">
        <v>0.5</v>
      </c>
      <c r="D33" s="298"/>
      <c r="E33" s="298"/>
      <c r="F33" s="154"/>
      <c r="G33" s="154"/>
      <c r="H33" s="125"/>
      <c r="I33" s="304"/>
      <c r="J33" s="157" t="s">
        <v>116</v>
      </c>
      <c r="K33" s="298"/>
      <c r="L33" s="298"/>
      <c r="M33" s="298"/>
      <c r="N33" s="154"/>
      <c r="O33" s="154"/>
      <c r="P33" s="304"/>
      <c r="Q33" s="157" t="s">
        <v>116</v>
      </c>
      <c r="R33" s="323">
        <v>0.5</v>
      </c>
      <c r="S33" s="324"/>
      <c r="T33" s="325"/>
      <c r="U33" s="154"/>
      <c r="V33" s="154"/>
      <c r="W33" s="304"/>
      <c r="X33" s="157" t="s">
        <v>116</v>
      </c>
      <c r="Y33" s="298">
        <v>0.6</v>
      </c>
      <c r="Z33" s="298"/>
      <c r="AA33" s="298"/>
      <c r="AB33" s="154"/>
      <c r="AC33" s="154"/>
      <c r="AD33" s="304"/>
      <c r="AE33" s="157" t="s">
        <v>116</v>
      </c>
      <c r="AF33" s="298"/>
      <c r="AG33" s="298"/>
      <c r="AH33" s="306"/>
      <c r="AI33" s="179"/>
      <c r="AJ33" s="154"/>
      <c r="AK33" s="180"/>
      <c r="AL33" s="180"/>
      <c r="AM33" s="180"/>
      <c r="AN33" s="156"/>
      <c r="AO33" s="156"/>
    </row>
    <row r="34" spans="1:53" s="120" customFormat="1" ht="18.75" customHeight="1">
      <c r="A34" s="300"/>
      <c r="B34" s="158" t="s">
        <v>117</v>
      </c>
      <c r="C34" s="298">
        <v>0.2</v>
      </c>
      <c r="D34" s="298"/>
      <c r="E34" s="298"/>
      <c r="F34" s="154"/>
      <c r="G34" s="154"/>
      <c r="H34" s="125"/>
      <c r="I34" s="304"/>
      <c r="J34" s="158" t="s">
        <v>117</v>
      </c>
      <c r="K34" s="298"/>
      <c r="L34" s="298"/>
      <c r="M34" s="298"/>
      <c r="N34" s="154"/>
      <c r="O34" s="154"/>
      <c r="P34" s="304"/>
      <c r="Q34" s="158" t="s">
        <v>117</v>
      </c>
      <c r="R34" s="298">
        <v>0.4</v>
      </c>
      <c r="S34" s="298"/>
      <c r="T34" s="298"/>
      <c r="U34" s="154"/>
      <c r="V34" s="154"/>
      <c r="W34" s="304"/>
      <c r="X34" s="158" t="s">
        <v>117</v>
      </c>
      <c r="Y34" s="298">
        <v>0.3</v>
      </c>
      <c r="Z34" s="298"/>
      <c r="AA34" s="298"/>
      <c r="AB34" s="154"/>
      <c r="AC34" s="154"/>
      <c r="AD34" s="304"/>
      <c r="AE34" s="158" t="s">
        <v>117</v>
      </c>
      <c r="AF34" s="298"/>
      <c r="AG34" s="298"/>
      <c r="AH34" s="306"/>
      <c r="AI34" s="179"/>
      <c r="AJ34" s="154"/>
      <c r="AK34" s="180"/>
      <c r="AL34" s="180"/>
      <c r="AM34" s="180"/>
      <c r="AN34" s="156"/>
      <c r="AO34" s="156"/>
    </row>
    <row r="35" spans="1:53" s="120" customFormat="1" ht="18.75" customHeight="1">
      <c r="A35" s="300"/>
      <c r="B35" s="159" t="s">
        <v>118</v>
      </c>
      <c r="C35" s="298">
        <v>0.3</v>
      </c>
      <c r="D35" s="298"/>
      <c r="E35" s="298"/>
      <c r="F35" s="154"/>
      <c r="G35" s="154"/>
      <c r="H35" s="125"/>
      <c r="I35" s="304"/>
      <c r="J35" s="159" t="s">
        <v>118</v>
      </c>
      <c r="K35" s="298"/>
      <c r="L35" s="298"/>
      <c r="M35" s="298"/>
      <c r="N35" s="154"/>
      <c r="O35" s="154"/>
      <c r="P35" s="304"/>
      <c r="Q35" s="159" t="s">
        <v>118</v>
      </c>
      <c r="R35" s="298">
        <v>0.5</v>
      </c>
      <c r="S35" s="298"/>
      <c r="T35" s="298"/>
      <c r="U35" s="154"/>
      <c r="V35" s="154"/>
      <c r="W35" s="304"/>
      <c r="X35" s="159" t="s">
        <v>118</v>
      </c>
      <c r="Y35" s="298">
        <v>0.3</v>
      </c>
      <c r="Z35" s="298"/>
      <c r="AA35" s="298"/>
      <c r="AB35" s="154"/>
      <c r="AC35" s="154"/>
      <c r="AD35" s="304"/>
      <c r="AE35" s="159" t="s">
        <v>118</v>
      </c>
      <c r="AF35" s="298"/>
      <c r="AG35" s="298"/>
      <c r="AH35" s="306"/>
      <c r="AI35" s="179"/>
      <c r="AJ35" s="154"/>
      <c r="AK35" s="180"/>
      <c r="AL35" s="180"/>
      <c r="AM35" s="180"/>
      <c r="AN35" s="156"/>
      <c r="AO35" s="156"/>
    </row>
    <row r="36" spans="1:53" s="120" customFormat="1" ht="18.75" customHeight="1">
      <c r="A36" s="300"/>
      <c r="B36" s="157" t="s">
        <v>119</v>
      </c>
      <c r="C36" s="298"/>
      <c r="D36" s="298"/>
      <c r="E36" s="298"/>
      <c r="F36" s="154"/>
      <c r="G36" s="154"/>
      <c r="H36" s="125"/>
      <c r="I36" s="304"/>
      <c r="J36" s="157" t="s">
        <v>119</v>
      </c>
      <c r="K36" s="298">
        <v>0.5</v>
      </c>
      <c r="L36" s="298"/>
      <c r="M36" s="298"/>
      <c r="N36" s="154"/>
      <c r="O36" s="154"/>
      <c r="P36" s="304"/>
      <c r="Q36" s="157" t="s">
        <v>119</v>
      </c>
      <c r="R36" s="298"/>
      <c r="S36" s="298"/>
      <c r="T36" s="298"/>
      <c r="U36" s="154"/>
      <c r="V36" s="154"/>
      <c r="W36" s="304"/>
      <c r="X36" s="157" t="s">
        <v>119</v>
      </c>
      <c r="Y36" s="298"/>
      <c r="Z36" s="298"/>
      <c r="AA36" s="298"/>
      <c r="AB36" s="154"/>
      <c r="AC36" s="154"/>
      <c r="AD36" s="304"/>
      <c r="AE36" s="157" t="s">
        <v>119</v>
      </c>
      <c r="AF36" s="298">
        <v>1</v>
      </c>
      <c r="AG36" s="298"/>
      <c r="AH36" s="306"/>
      <c r="AI36" s="179"/>
      <c r="AJ36" s="154"/>
      <c r="AK36" s="180"/>
      <c r="AL36" s="180"/>
      <c r="AM36" s="180"/>
      <c r="AN36" s="156"/>
      <c r="AO36" s="156"/>
    </row>
    <row r="37" spans="1:53" s="120" customFormat="1" ht="18.75" customHeight="1">
      <c r="A37" s="300"/>
      <c r="B37" s="157" t="s">
        <v>120</v>
      </c>
      <c r="C37" s="298"/>
      <c r="D37" s="298"/>
      <c r="E37" s="298"/>
      <c r="F37" s="154"/>
      <c r="G37" s="154"/>
      <c r="H37" s="125"/>
      <c r="I37" s="304"/>
      <c r="J37" s="157" t="s">
        <v>120</v>
      </c>
      <c r="K37" s="298"/>
      <c r="L37" s="298"/>
      <c r="M37" s="298"/>
      <c r="N37" s="154"/>
      <c r="O37" s="154"/>
      <c r="P37" s="304"/>
      <c r="Q37" s="157" t="s">
        <v>120</v>
      </c>
      <c r="R37" s="298"/>
      <c r="S37" s="298"/>
      <c r="T37" s="298"/>
      <c r="U37" s="154"/>
      <c r="V37" s="154"/>
      <c r="W37" s="304"/>
      <c r="X37" s="157" t="s">
        <v>120</v>
      </c>
      <c r="Y37" s="298"/>
      <c r="Z37" s="298"/>
      <c r="AA37" s="298"/>
      <c r="AB37" s="154"/>
      <c r="AC37" s="154"/>
      <c r="AD37" s="304"/>
      <c r="AE37" s="157" t="s">
        <v>120</v>
      </c>
      <c r="AF37" s="298"/>
      <c r="AG37" s="298"/>
      <c r="AH37" s="306"/>
      <c r="AI37" s="179"/>
      <c r="AJ37" s="154"/>
      <c r="AK37" s="180"/>
      <c r="AL37" s="180"/>
      <c r="AM37" s="180"/>
      <c r="AN37" s="156"/>
      <c r="AO37" s="156"/>
    </row>
    <row r="38" spans="1:53" s="120" customFormat="1" ht="18.75" customHeight="1" thickBot="1">
      <c r="A38" s="301"/>
      <c r="B38" s="160" t="s">
        <v>121</v>
      </c>
      <c r="C38" s="309">
        <f>C32*70+C33*75+C34*25+C35*45+C36*60+C37*120</f>
        <v>133</v>
      </c>
      <c r="D38" s="309"/>
      <c r="E38" s="309"/>
      <c r="F38" s="161"/>
      <c r="G38" s="161"/>
      <c r="H38" s="162"/>
      <c r="I38" s="305"/>
      <c r="J38" s="160" t="s">
        <v>121</v>
      </c>
      <c r="K38" s="309">
        <f>K32*70+K33*75+K34*25+K35*45+K36*60+K37*120</f>
        <v>121</v>
      </c>
      <c r="L38" s="309"/>
      <c r="M38" s="309"/>
      <c r="N38" s="161"/>
      <c r="O38" s="161"/>
      <c r="P38" s="305"/>
      <c r="Q38" s="160" t="s">
        <v>121</v>
      </c>
      <c r="R38" s="309">
        <f>R32*70+R33*75+R34*25+R35*45+R36*60+R37*120</f>
        <v>140</v>
      </c>
      <c r="S38" s="309"/>
      <c r="T38" s="309"/>
      <c r="U38" s="161"/>
      <c r="V38" s="161"/>
      <c r="W38" s="305"/>
      <c r="X38" s="160" t="s">
        <v>121</v>
      </c>
      <c r="Y38" s="309">
        <f>Y32*70+Y33*75+Y34*25+Y35*45+Y36*60+Y37*120</f>
        <v>66</v>
      </c>
      <c r="Z38" s="309"/>
      <c r="AA38" s="309"/>
      <c r="AB38" s="161"/>
      <c r="AC38" s="161"/>
      <c r="AD38" s="305"/>
      <c r="AE38" s="160" t="s">
        <v>121</v>
      </c>
      <c r="AF38" s="309">
        <f>AF32*70+AF33*75+AF34*25+AF35*45+AF36*60+AF37*120</f>
        <v>60</v>
      </c>
      <c r="AG38" s="309"/>
      <c r="AH38" s="310"/>
      <c r="AI38" s="179"/>
      <c r="AJ38" s="154"/>
      <c r="AK38" s="180"/>
      <c r="AL38" s="180"/>
      <c r="AM38" s="180"/>
      <c r="AN38" s="156"/>
      <c r="AO38" s="156"/>
    </row>
    <row r="39" spans="1:53" s="120" customFormat="1" ht="43.5" customHeight="1">
      <c r="A39" s="322" t="s">
        <v>130</v>
      </c>
      <c r="B39" s="322"/>
      <c r="C39" s="322"/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181"/>
      <c r="AJ39" s="182"/>
      <c r="AK39" s="183"/>
      <c r="AL39" s="184"/>
      <c r="AM39" s="184"/>
      <c r="AN39" s="185"/>
      <c r="AO39" s="154"/>
      <c r="AP39" s="154"/>
      <c r="AQ39" s="156"/>
      <c r="AR39" s="156"/>
      <c r="AS39" s="184"/>
      <c r="AT39" s="184"/>
      <c r="AU39" s="184"/>
      <c r="AV39" s="184"/>
      <c r="AW39" s="184"/>
      <c r="AX39" s="184"/>
      <c r="AY39" s="184"/>
      <c r="AZ39" s="184"/>
      <c r="BA39" s="184"/>
    </row>
    <row r="40" spans="1:53" s="120" customFormat="1" ht="22.5" customHeight="1">
      <c r="A40" s="320" t="s">
        <v>131</v>
      </c>
      <c r="B40" s="320"/>
      <c r="C40" s="320"/>
      <c r="D40" s="320"/>
      <c r="E40" s="320"/>
      <c r="F40" s="320"/>
      <c r="G40" s="321"/>
      <c r="H40" s="321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186"/>
      <c r="AJ40" s="184"/>
      <c r="AK40" s="187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</row>
    <row r="41" spans="1:53">
      <c r="A41" s="238" t="s">
        <v>188</v>
      </c>
    </row>
  </sheetData>
  <mergeCells count="120">
    <mergeCell ref="A40:AH40"/>
    <mergeCell ref="C38:E38"/>
    <mergeCell ref="K38:M38"/>
    <mergeCell ref="R38:T38"/>
    <mergeCell ref="Y38:AA38"/>
    <mergeCell ref="AF38:AH38"/>
    <mergeCell ref="A39:AH39"/>
    <mergeCell ref="R36:T36"/>
    <mergeCell ref="Y36:AA36"/>
    <mergeCell ref="AF36:AH36"/>
    <mergeCell ref="C37:E37"/>
    <mergeCell ref="K37:M37"/>
    <mergeCell ref="R37:T37"/>
    <mergeCell ref="Y37:AA37"/>
    <mergeCell ref="AF37:AH37"/>
    <mergeCell ref="A32:A38"/>
    <mergeCell ref="C36:E36"/>
    <mergeCell ref="K36:M36"/>
    <mergeCell ref="Y34:AA34"/>
    <mergeCell ref="AF34:AH34"/>
    <mergeCell ref="C35:E35"/>
    <mergeCell ref="K35:M35"/>
    <mergeCell ref="R35:T35"/>
    <mergeCell ref="Y35:AA35"/>
    <mergeCell ref="AF35:AH35"/>
    <mergeCell ref="W32:W38"/>
    <mergeCell ref="Y32:AA32"/>
    <mergeCell ref="AD32:AD38"/>
    <mergeCell ref="AF32:AH32"/>
    <mergeCell ref="C33:E33"/>
    <mergeCell ref="K33:M33"/>
    <mergeCell ref="R33:T33"/>
    <mergeCell ref="Y33:AA33"/>
    <mergeCell ref="AF33:AH33"/>
    <mergeCell ref="C34:E34"/>
    <mergeCell ref="C32:E32"/>
    <mergeCell ref="I32:I38"/>
    <mergeCell ref="K32:M32"/>
    <mergeCell ref="P32:P38"/>
    <mergeCell ref="R32:T32"/>
    <mergeCell ref="K34:M34"/>
    <mergeCell ref="R34:T34"/>
    <mergeCell ref="AK22:AO22"/>
    <mergeCell ref="A23:A31"/>
    <mergeCell ref="I23:I31"/>
    <mergeCell ref="P23:P31"/>
    <mergeCell ref="W23:W31"/>
    <mergeCell ref="AD23:AD31"/>
    <mergeCell ref="AK23:AK31"/>
    <mergeCell ref="C21:E21"/>
    <mergeCell ref="K21:M21"/>
    <mergeCell ref="R21:T21"/>
    <mergeCell ref="Y21:AA21"/>
    <mergeCell ref="AF21:AH21"/>
    <mergeCell ref="A22:E22"/>
    <mergeCell ref="I22:M22"/>
    <mergeCell ref="P22:T22"/>
    <mergeCell ref="W22:AA22"/>
    <mergeCell ref="AD22:AH22"/>
    <mergeCell ref="Y19:AA19"/>
    <mergeCell ref="AF19:AH19"/>
    <mergeCell ref="C20:E20"/>
    <mergeCell ref="K20:M20"/>
    <mergeCell ref="R20:T20"/>
    <mergeCell ref="Y20:AA20"/>
    <mergeCell ref="AF20:AH20"/>
    <mergeCell ref="Y17:AA17"/>
    <mergeCell ref="AF17:AH17"/>
    <mergeCell ref="C18:E18"/>
    <mergeCell ref="K18:M18"/>
    <mergeCell ref="R18:T18"/>
    <mergeCell ref="Y18:AA18"/>
    <mergeCell ref="AF18:AH18"/>
    <mergeCell ref="W15:W21"/>
    <mergeCell ref="Y15:AA15"/>
    <mergeCell ref="AD15:AD21"/>
    <mergeCell ref="AF15:AH15"/>
    <mergeCell ref="C16:E16"/>
    <mergeCell ref="K16:M16"/>
    <mergeCell ref="R16:T16"/>
    <mergeCell ref="Y16:AA16"/>
    <mergeCell ref="AF16:AH16"/>
    <mergeCell ref="C17:E17"/>
    <mergeCell ref="A15:A21"/>
    <mergeCell ref="C15:E15"/>
    <mergeCell ref="I15:I21"/>
    <mergeCell ref="K15:M15"/>
    <mergeCell ref="P15:P21"/>
    <mergeCell ref="R15:T15"/>
    <mergeCell ref="K17:M17"/>
    <mergeCell ref="R17:T17"/>
    <mergeCell ref="C19:E19"/>
    <mergeCell ref="K19:M19"/>
    <mergeCell ref="R19:T19"/>
    <mergeCell ref="A5:A14"/>
    <mergeCell ref="I5:I14"/>
    <mergeCell ref="P5:P14"/>
    <mergeCell ref="W5:W14"/>
    <mergeCell ref="AD5:AD14"/>
    <mergeCell ref="AK5:AK14"/>
    <mergeCell ref="AD2:AD3"/>
    <mergeCell ref="AE2:AH2"/>
    <mergeCell ref="AK2:AK3"/>
    <mergeCell ref="AL2:AO2"/>
    <mergeCell ref="A4:E4"/>
    <mergeCell ref="I4:M4"/>
    <mergeCell ref="P4:T4"/>
    <mergeCell ref="W4:AA4"/>
    <mergeCell ref="AD4:AH4"/>
    <mergeCell ref="AK4:AO4"/>
    <mergeCell ref="A1:AD1"/>
    <mergeCell ref="AF1:AH1"/>
    <mergeCell ref="A2:A3"/>
    <mergeCell ref="B2:E2"/>
    <mergeCell ref="I2:I3"/>
    <mergeCell ref="J2:M2"/>
    <mergeCell ref="P2:P3"/>
    <mergeCell ref="Q2:T2"/>
    <mergeCell ref="W2:W3"/>
    <mergeCell ref="X2:AA2"/>
  </mergeCells>
  <phoneticPr fontId="5" type="noConversion"/>
  <pageMargins left="0.19685039370078741" right="0" top="0" bottom="0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40"/>
  <sheetViews>
    <sheetView view="pageBreakPreview" topLeftCell="A28" zoomScale="90" zoomScaleNormal="85" zoomScaleSheetLayoutView="90" workbookViewId="0">
      <selection activeCell="J43" sqref="J43"/>
    </sheetView>
  </sheetViews>
  <sheetFormatPr defaultColWidth="6.125" defaultRowHeight="26.25"/>
  <cols>
    <col min="1" max="1" width="4.125" style="191" customWidth="1"/>
    <col min="2" max="2" width="26.5" style="188" customWidth="1"/>
    <col min="3" max="3" width="6.125" style="188" hidden="1" customWidth="1"/>
    <col min="4" max="5" width="5.25" style="188" customWidth="1"/>
    <col min="6" max="6" width="6.125" style="189" hidden="1" customWidth="1"/>
    <col min="7" max="7" width="7.625" style="190" hidden="1" customWidth="1"/>
    <col min="8" max="8" width="6.125" style="190" hidden="1" customWidth="1"/>
    <col min="9" max="9" width="3.75" style="191" customWidth="1"/>
    <col min="10" max="10" width="25.25" style="188" customWidth="1"/>
    <col min="11" max="11" width="6.125" style="188" hidden="1" customWidth="1"/>
    <col min="12" max="13" width="5.25" style="188" customWidth="1"/>
    <col min="14" max="14" width="6.125" style="189" hidden="1" customWidth="1"/>
    <col min="15" max="15" width="6.125" style="190" hidden="1" customWidth="1"/>
    <col min="16" max="16" width="3.875" style="191" customWidth="1"/>
    <col min="17" max="17" width="24.75" style="188" customWidth="1"/>
    <col min="18" max="18" width="0.375" style="188" hidden="1" customWidth="1"/>
    <col min="19" max="20" width="5.25" style="188" customWidth="1"/>
    <col min="21" max="21" width="6.125" style="189" hidden="1" customWidth="1"/>
    <col min="22" max="22" width="6.125" style="190" hidden="1" customWidth="1"/>
    <col min="23" max="23" width="4.125" style="192" customWidth="1"/>
    <col min="24" max="24" width="20.25" style="188" customWidth="1"/>
    <col min="25" max="25" width="1.25" style="188" hidden="1" customWidth="1"/>
    <col min="26" max="27" width="5.25" style="188" customWidth="1"/>
    <col min="28" max="28" width="6.125" style="189" hidden="1" customWidth="1"/>
    <col min="29" max="29" width="8.125" style="190" hidden="1" customWidth="1"/>
    <col min="30" max="30" width="3.875" style="191" customWidth="1"/>
    <col min="31" max="31" width="16.875" style="188" customWidth="1"/>
    <col min="32" max="32" width="2.5" style="188" hidden="1" customWidth="1"/>
    <col min="33" max="34" width="5.25" style="188" customWidth="1"/>
    <col min="35" max="35" width="6.125" style="193" hidden="1" customWidth="1"/>
    <col min="36" max="36" width="6.125" style="190" hidden="1" customWidth="1"/>
    <col min="37" max="37" width="4.375" style="194" hidden="1" customWidth="1"/>
    <col min="38" max="38" width="13.5" style="194" hidden="1" customWidth="1"/>
    <col min="39" max="41" width="0" style="194" hidden="1" customWidth="1"/>
    <col min="42" max="16384" width="6.125" style="194"/>
  </cols>
  <sheetData>
    <row r="1" spans="1:41" s="96" customFormat="1" ht="30" customHeight="1">
      <c r="A1" s="326" t="s">
        <v>134</v>
      </c>
      <c r="B1" s="326"/>
      <c r="C1" s="326"/>
      <c r="D1" s="326"/>
      <c r="E1" s="326"/>
      <c r="F1" s="326"/>
      <c r="G1" s="326"/>
      <c r="H1" s="327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7"/>
      <c r="AE1" s="93" t="s">
        <v>80</v>
      </c>
      <c r="AF1" s="328">
        <v>30</v>
      </c>
      <c r="AG1" s="328"/>
      <c r="AH1" s="328"/>
      <c r="AI1" s="94"/>
      <c r="AJ1" s="95"/>
    </row>
    <row r="2" spans="1:41" s="108" customFormat="1" ht="18.75" customHeight="1">
      <c r="A2" s="287" t="s">
        <v>81</v>
      </c>
      <c r="B2" s="288">
        <v>44214</v>
      </c>
      <c r="C2" s="288"/>
      <c r="D2" s="288"/>
      <c r="E2" s="288"/>
      <c r="F2" s="97"/>
      <c r="G2" s="98"/>
      <c r="H2" s="99"/>
      <c r="I2" s="289" t="s">
        <v>81</v>
      </c>
      <c r="J2" s="290">
        <f>B2+1</f>
        <v>44215</v>
      </c>
      <c r="K2" s="290"/>
      <c r="L2" s="290"/>
      <c r="M2" s="290"/>
      <c r="N2" s="100"/>
      <c r="O2" s="101"/>
      <c r="P2" s="287" t="s">
        <v>81</v>
      </c>
      <c r="Q2" s="291">
        <f>J2+1</f>
        <v>44216</v>
      </c>
      <c r="R2" s="291"/>
      <c r="S2" s="291"/>
      <c r="T2" s="291"/>
      <c r="U2" s="102"/>
      <c r="V2" s="103"/>
      <c r="W2" s="287" t="s">
        <v>81</v>
      </c>
      <c r="X2" s="278">
        <f>Q2+1</f>
        <v>44217</v>
      </c>
      <c r="Y2" s="278"/>
      <c r="Z2" s="278"/>
      <c r="AA2" s="278"/>
      <c r="AB2" s="104"/>
      <c r="AC2" s="105"/>
      <c r="AD2" s="294" t="s">
        <v>81</v>
      </c>
      <c r="AE2" s="296">
        <f>X2+1</f>
        <v>44218</v>
      </c>
      <c r="AF2" s="296"/>
      <c r="AG2" s="296"/>
      <c r="AH2" s="297"/>
      <c r="AI2" s="106"/>
      <c r="AJ2" s="107"/>
      <c r="AK2" s="287" t="s">
        <v>81</v>
      </c>
      <c r="AL2" s="278">
        <f>AE2+1</f>
        <v>44219</v>
      </c>
      <c r="AM2" s="278"/>
      <c r="AN2" s="278"/>
      <c r="AO2" s="278"/>
    </row>
    <row r="3" spans="1:41" s="108" customFormat="1" ht="18.75" customHeight="1">
      <c r="A3" s="287"/>
      <c r="B3" s="109" t="s">
        <v>82</v>
      </c>
      <c r="C3" s="109" t="s">
        <v>83</v>
      </c>
      <c r="D3" s="110" t="s">
        <v>84</v>
      </c>
      <c r="E3" s="110" t="s">
        <v>85</v>
      </c>
      <c r="F3" s="111" t="s">
        <v>86</v>
      </c>
      <c r="G3" s="112" t="s">
        <v>87</v>
      </c>
      <c r="H3" s="113"/>
      <c r="I3" s="289"/>
      <c r="J3" s="109" t="s">
        <v>82</v>
      </c>
      <c r="K3" s="109" t="s">
        <v>83</v>
      </c>
      <c r="L3" s="110" t="s">
        <v>84</v>
      </c>
      <c r="M3" s="110" t="s">
        <v>85</v>
      </c>
      <c r="N3" s="111" t="s">
        <v>86</v>
      </c>
      <c r="O3" s="109" t="s">
        <v>87</v>
      </c>
      <c r="P3" s="287"/>
      <c r="Q3" s="109" t="s">
        <v>82</v>
      </c>
      <c r="R3" s="109" t="s">
        <v>83</v>
      </c>
      <c r="S3" s="110" t="s">
        <v>84</v>
      </c>
      <c r="T3" s="110" t="s">
        <v>85</v>
      </c>
      <c r="U3" s="111" t="s">
        <v>86</v>
      </c>
      <c r="V3" s="109" t="s">
        <v>87</v>
      </c>
      <c r="W3" s="287"/>
      <c r="X3" s="109" t="s">
        <v>82</v>
      </c>
      <c r="Y3" s="109" t="s">
        <v>83</v>
      </c>
      <c r="Z3" s="110" t="s">
        <v>84</v>
      </c>
      <c r="AA3" s="110" t="s">
        <v>85</v>
      </c>
      <c r="AB3" s="111" t="s">
        <v>86</v>
      </c>
      <c r="AC3" s="112" t="s">
        <v>87</v>
      </c>
      <c r="AD3" s="295"/>
      <c r="AE3" s="109" t="s">
        <v>82</v>
      </c>
      <c r="AF3" s="109" t="s">
        <v>83</v>
      </c>
      <c r="AG3" s="110" t="s">
        <v>84</v>
      </c>
      <c r="AH3" s="114" t="s">
        <v>85</v>
      </c>
      <c r="AI3" s="115" t="s">
        <v>86</v>
      </c>
      <c r="AJ3" s="109" t="s">
        <v>87</v>
      </c>
      <c r="AK3" s="287"/>
      <c r="AL3" s="109" t="s">
        <v>82</v>
      </c>
      <c r="AM3" s="109" t="s">
        <v>83</v>
      </c>
      <c r="AN3" s="110" t="s">
        <v>84</v>
      </c>
      <c r="AO3" s="110" t="s">
        <v>85</v>
      </c>
    </row>
    <row r="4" spans="1:41" s="120" customFormat="1" ht="18.75" customHeight="1">
      <c r="A4" s="279" t="s">
        <v>88</v>
      </c>
      <c r="B4" s="279"/>
      <c r="C4" s="279"/>
      <c r="D4" s="279"/>
      <c r="E4" s="279"/>
      <c r="F4" s="116"/>
      <c r="G4" s="117"/>
      <c r="H4" s="118"/>
      <c r="I4" s="280" t="s">
        <v>88</v>
      </c>
      <c r="J4" s="279"/>
      <c r="K4" s="279"/>
      <c r="L4" s="279"/>
      <c r="M4" s="279"/>
      <c r="N4" s="116"/>
      <c r="O4" s="119"/>
      <c r="P4" s="279" t="s">
        <v>88</v>
      </c>
      <c r="Q4" s="279"/>
      <c r="R4" s="279"/>
      <c r="S4" s="279"/>
      <c r="T4" s="279"/>
      <c r="U4" s="116"/>
      <c r="V4" s="119"/>
      <c r="W4" s="279" t="s">
        <v>88</v>
      </c>
      <c r="X4" s="281"/>
      <c r="Y4" s="281"/>
      <c r="Z4" s="281"/>
      <c r="AA4" s="281"/>
      <c r="AB4" s="116"/>
      <c r="AC4" s="117"/>
      <c r="AD4" s="282" t="s">
        <v>88</v>
      </c>
      <c r="AE4" s="279"/>
      <c r="AF4" s="279"/>
      <c r="AG4" s="279"/>
      <c r="AH4" s="283"/>
      <c r="AI4" s="116"/>
      <c r="AJ4" s="119"/>
      <c r="AK4" s="279" t="s">
        <v>88</v>
      </c>
      <c r="AL4" s="281"/>
      <c r="AM4" s="281"/>
      <c r="AN4" s="281"/>
      <c r="AO4" s="281"/>
    </row>
    <row r="5" spans="1:41" s="120" customFormat="1" ht="18.75" customHeight="1">
      <c r="A5" s="292" t="s">
        <v>236</v>
      </c>
      <c r="B5" s="221" t="s">
        <v>237</v>
      </c>
      <c r="C5" s="135"/>
      <c r="D5" s="121">
        <v>30</v>
      </c>
      <c r="E5" s="222" t="s">
        <v>157</v>
      </c>
      <c r="F5" s="122"/>
      <c r="G5" s="122"/>
      <c r="H5" s="125"/>
      <c r="I5" s="292" t="s">
        <v>238</v>
      </c>
      <c r="J5" s="121" t="s">
        <v>228</v>
      </c>
      <c r="K5" s="121"/>
      <c r="L5" s="131">
        <v>0.1</v>
      </c>
      <c r="M5" s="129" t="s">
        <v>92</v>
      </c>
      <c r="N5" s="122"/>
      <c r="O5" s="122"/>
      <c r="P5" s="292" t="s">
        <v>239</v>
      </c>
      <c r="Q5" s="130" t="s">
        <v>240</v>
      </c>
      <c r="R5" s="130"/>
      <c r="S5" s="123">
        <v>3</v>
      </c>
      <c r="T5" s="134" t="s">
        <v>241</v>
      </c>
      <c r="U5" s="122"/>
      <c r="V5" s="122"/>
      <c r="W5" s="329" t="s">
        <v>242</v>
      </c>
      <c r="X5" s="133"/>
      <c r="Y5" s="121"/>
      <c r="Z5" s="123"/>
      <c r="AA5" s="134"/>
      <c r="AB5" s="122"/>
      <c r="AC5" s="122"/>
      <c r="AD5" s="329" t="s">
        <v>242</v>
      </c>
      <c r="AE5" s="121"/>
      <c r="AF5" s="121"/>
      <c r="AG5" s="122"/>
      <c r="AH5" s="134"/>
      <c r="AI5" s="115"/>
      <c r="AJ5" s="110" t="e">
        <f>#REF!*AI5</f>
        <v>#REF!</v>
      </c>
      <c r="AK5" s="292"/>
      <c r="AL5" s="133"/>
      <c r="AM5" s="121"/>
      <c r="AN5" s="128"/>
      <c r="AO5" s="132"/>
    </row>
    <row r="6" spans="1:41" s="120" customFormat="1" ht="18.75" customHeight="1">
      <c r="A6" s="293"/>
      <c r="B6" s="223"/>
      <c r="C6" s="223"/>
      <c r="D6" s="167"/>
      <c r="E6" s="172"/>
      <c r="F6" s="122"/>
      <c r="G6" s="122"/>
      <c r="H6" s="125"/>
      <c r="I6" s="293"/>
      <c r="J6" s="133" t="s">
        <v>102</v>
      </c>
      <c r="K6" s="121"/>
      <c r="L6" s="131">
        <v>0.3</v>
      </c>
      <c r="M6" s="129" t="s">
        <v>92</v>
      </c>
      <c r="N6" s="122"/>
      <c r="O6" s="122"/>
      <c r="P6" s="293"/>
      <c r="Q6" s="130" t="s">
        <v>243</v>
      </c>
      <c r="R6" s="130"/>
      <c r="S6" s="123"/>
      <c r="T6" s="124"/>
      <c r="U6" s="122"/>
      <c r="V6" s="122"/>
      <c r="W6" s="330"/>
      <c r="Y6" s="121"/>
      <c r="Z6" s="122"/>
      <c r="AA6" s="124"/>
      <c r="AB6" s="122"/>
      <c r="AC6" s="122"/>
      <c r="AD6" s="330"/>
      <c r="AE6" s="121"/>
      <c r="AF6" s="121"/>
      <c r="AG6" s="122"/>
      <c r="AH6" s="124"/>
      <c r="AI6" s="115"/>
      <c r="AJ6" s="110" t="e">
        <f>#REF!*AI6</f>
        <v>#REF!</v>
      </c>
      <c r="AK6" s="293"/>
      <c r="AL6" s="121"/>
      <c r="AM6" s="121"/>
      <c r="AN6" s="128"/>
      <c r="AO6" s="132"/>
    </row>
    <row r="7" spans="1:41" s="120" customFormat="1" ht="18.75" customHeight="1">
      <c r="A7" s="293"/>
      <c r="B7" s="139" t="s">
        <v>244</v>
      </c>
      <c r="C7" s="139"/>
      <c r="D7" s="140">
        <v>1</v>
      </c>
      <c r="E7" s="140" t="s">
        <v>241</v>
      </c>
      <c r="F7" s="122"/>
      <c r="G7" s="122"/>
      <c r="H7" s="125"/>
      <c r="I7" s="293"/>
      <c r="J7" s="121" t="s">
        <v>245</v>
      </c>
      <c r="K7" s="133"/>
      <c r="L7" s="131">
        <v>0.5</v>
      </c>
      <c r="M7" s="129" t="s">
        <v>92</v>
      </c>
      <c r="N7" s="122"/>
      <c r="O7" s="122"/>
      <c r="P7" s="293"/>
      <c r="Q7" s="121"/>
      <c r="R7" s="130"/>
      <c r="S7" s="122"/>
      <c r="T7" s="124"/>
      <c r="U7" s="122"/>
      <c r="V7" s="122"/>
      <c r="W7" s="330"/>
      <c r="X7" s="121"/>
      <c r="Y7" s="121"/>
      <c r="Z7" s="122"/>
      <c r="AA7" s="124"/>
      <c r="AB7" s="122"/>
      <c r="AC7" s="122"/>
      <c r="AD7" s="330"/>
      <c r="AE7" s="121"/>
      <c r="AF7" s="121"/>
      <c r="AG7" s="122"/>
      <c r="AH7" s="124"/>
      <c r="AI7" s="115"/>
      <c r="AJ7" s="110" t="e">
        <f>#REF!*AI7</f>
        <v>#REF!</v>
      </c>
      <c r="AK7" s="293"/>
      <c r="AL7" s="121"/>
      <c r="AM7" s="121"/>
      <c r="AN7" s="128"/>
      <c r="AO7" s="132"/>
    </row>
    <row r="8" spans="1:41" s="120" customFormat="1" ht="18.75" customHeight="1">
      <c r="A8" s="293"/>
      <c r="B8" s="130" t="s">
        <v>246</v>
      </c>
      <c r="C8" s="130"/>
      <c r="D8" s="128">
        <v>0.5</v>
      </c>
      <c r="E8" s="132" t="s">
        <v>92</v>
      </c>
      <c r="F8" s="122"/>
      <c r="G8" s="122"/>
      <c r="H8" s="125"/>
      <c r="I8" s="293"/>
      <c r="J8" s="139" t="s">
        <v>247</v>
      </c>
      <c r="K8" s="121"/>
      <c r="L8" s="128">
        <v>0.5</v>
      </c>
      <c r="M8" s="129" t="s">
        <v>92</v>
      </c>
      <c r="N8" s="122"/>
      <c r="O8" s="122"/>
      <c r="P8" s="293"/>
      <c r="Q8" s="139" t="s">
        <v>248</v>
      </c>
      <c r="R8" s="130"/>
      <c r="S8" s="122"/>
      <c r="T8" s="124"/>
      <c r="U8" s="122"/>
      <c r="V8" s="122"/>
      <c r="W8" s="330"/>
      <c r="X8" s="121"/>
      <c r="Y8" s="121"/>
      <c r="Z8" s="122"/>
      <c r="AA8" s="124"/>
      <c r="AB8" s="122"/>
      <c r="AC8" s="122"/>
      <c r="AD8" s="330"/>
      <c r="AE8" s="121"/>
      <c r="AF8" s="121"/>
      <c r="AG8" s="122"/>
      <c r="AH8" s="124"/>
      <c r="AI8" s="115"/>
      <c r="AJ8" s="110"/>
      <c r="AK8" s="293"/>
      <c r="AL8" s="121"/>
      <c r="AM8" s="121"/>
      <c r="AN8" s="128"/>
      <c r="AO8" s="132"/>
    </row>
    <row r="9" spans="1:41" s="120" customFormat="1" ht="18.75" customHeight="1">
      <c r="A9" s="293"/>
      <c r="B9" s="121"/>
      <c r="C9" s="122"/>
      <c r="D9" s="123"/>
      <c r="E9" s="124"/>
      <c r="F9" s="122"/>
      <c r="G9" s="122"/>
      <c r="H9" s="125"/>
      <c r="I9" s="293"/>
      <c r="J9" s="121" t="s">
        <v>249</v>
      </c>
      <c r="K9" s="139"/>
      <c r="L9" s="140">
        <v>0.3</v>
      </c>
      <c r="M9" s="129" t="s">
        <v>92</v>
      </c>
      <c r="N9" s="122"/>
      <c r="O9" s="122"/>
      <c r="P9" s="293"/>
      <c r="Q9" s="121" t="s">
        <v>250</v>
      </c>
      <c r="R9" s="130"/>
      <c r="S9" s="122"/>
      <c r="T9" s="124"/>
      <c r="U9" s="122"/>
      <c r="V9" s="122"/>
      <c r="W9" s="330"/>
      <c r="X9" s="121"/>
      <c r="Y9" s="121"/>
      <c r="Z9" s="122"/>
      <c r="AA9" s="124"/>
      <c r="AB9" s="122"/>
      <c r="AC9" s="122"/>
      <c r="AD9" s="330"/>
      <c r="AE9" s="121"/>
      <c r="AF9" s="121"/>
      <c r="AG9" s="122"/>
      <c r="AH9" s="124"/>
      <c r="AI9" s="115"/>
      <c r="AJ9" s="110"/>
      <c r="AK9" s="293"/>
      <c r="AL9" s="121"/>
      <c r="AM9" s="121"/>
      <c r="AN9" s="128"/>
      <c r="AO9" s="132"/>
    </row>
    <row r="10" spans="1:41" s="120" customFormat="1" ht="18.75" customHeight="1">
      <c r="A10" s="293"/>
      <c r="B10" s="121"/>
      <c r="C10" s="121"/>
      <c r="D10" s="122"/>
      <c r="E10" s="124"/>
      <c r="F10" s="122"/>
      <c r="G10" s="122"/>
      <c r="H10" s="125"/>
      <c r="I10" s="293"/>
      <c r="J10" s="127"/>
      <c r="K10" s="127"/>
      <c r="L10" s="122"/>
      <c r="M10" s="124"/>
      <c r="N10" s="122"/>
      <c r="O10" s="122"/>
      <c r="P10" s="293"/>
      <c r="Q10" s="130"/>
      <c r="R10" s="130"/>
      <c r="S10" s="123"/>
      <c r="T10" s="124"/>
      <c r="U10" s="122"/>
      <c r="V10" s="122"/>
      <c r="W10" s="330"/>
      <c r="X10" s="133"/>
      <c r="Y10" s="121"/>
      <c r="Z10" s="122"/>
      <c r="AA10" s="124"/>
      <c r="AB10" s="122"/>
      <c r="AC10" s="122"/>
      <c r="AD10" s="330"/>
      <c r="AE10" s="121"/>
      <c r="AF10" s="121"/>
      <c r="AG10" s="122"/>
      <c r="AH10" s="124"/>
      <c r="AI10" s="115"/>
      <c r="AJ10" s="110"/>
      <c r="AK10" s="293"/>
      <c r="AL10" s="121"/>
      <c r="AM10" s="121"/>
      <c r="AN10" s="128"/>
      <c r="AO10" s="132"/>
    </row>
    <row r="11" spans="1:41" s="120" customFormat="1" ht="18.75" customHeight="1" thickBot="1">
      <c r="A11" s="293"/>
      <c r="B11" s="121"/>
      <c r="C11" s="136"/>
      <c r="D11" s="122"/>
      <c r="E11" s="124"/>
      <c r="F11" s="122"/>
      <c r="G11" s="122"/>
      <c r="H11" s="125"/>
      <c r="I11" s="293"/>
      <c r="J11" s="133"/>
      <c r="K11" s="133"/>
      <c r="L11" s="122"/>
      <c r="M11" s="124"/>
      <c r="N11" s="122"/>
      <c r="O11" s="122"/>
      <c r="P11" s="293"/>
      <c r="Q11" s="130"/>
      <c r="R11" s="130"/>
      <c r="S11" s="122"/>
      <c r="T11" s="124"/>
      <c r="U11" s="122"/>
      <c r="V11" s="122"/>
      <c r="W11" s="330"/>
      <c r="X11" s="121"/>
      <c r="Y11" s="121"/>
      <c r="Z11" s="122"/>
      <c r="AA11" s="134"/>
      <c r="AB11" s="122"/>
      <c r="AC11" s="122"/>
      <c r="AD11" s="330"/>
      <c r="AE11" s="137"/>
      <c r="AF11" s="121"/>
      <c r="AG11" s="122"/>
      <c r="AH11" s="124"/>
      <c r="AI11" s="115"/>
      <c r="AJ11" s="110"/>
      <c r="AK11" s="293"/>
      <c r="AL11" s="121"/>
      <c r="AM11" s="121"/>
      <c r="AN11" s="128"/>
      <c r="AO11" s="132"/>
    </row>
    <row r="12" spans="1:41" s="120" customFormat="1" ht="18.75" customHeight="1">
      <c r="A12" s="299" t="s">
        <v>114</v>
      </c>
      <c r="B12" s="148" t="s">
        <v>115</v>
      </c>
      <c r="C12" s="302">
        <v>1.8</v>
      </c>
      <c r="D12" s="302"/>
      <c r="E12" s="302"/>
      <c r="F12" s="149"/>
      <c r="G12" s="149"/>
      <c r="H12" s="150"/>
      <c r="I12" s="303" t="s">
        <v>114</v>
      </c>
      <c r="J12" s="148" t="s">
        <v>115</v>
      </c>
      <c r="K12" s="302">
        <v>1</v>
      </c>
      <c r="L12" s="302"/>
      <c r="M12" s="302"/>
      <c r="N12" s="149"/>
      <c r="O12" s="149"/>
      <c r="P12" s="303" t="s">
        <v>114</v>
      </c>
      <c r="Q12" s="148" t="s">
        <v>115</v>
      </c>
      <c r="R12" s="302">
        <v>2</v>
      </c>
      <c r="S12" s="302"/>
      <c r="T12" s="302"/>
      <c r="U12" s="149"/>
      <c r="V12" s="149"/>
      <c r="W12" s="303" t="s">
        <v>114</v>
      </c>
      <c r="X12" s="148" t="s">
        <v>115</v>
      </c>
      <c r="Y12" s="302"/>
      <c r="Z12" s="302"/>
      <c r="AA12" s="302"/>
      <c r="AB12" s="149"/>
      <c r="AC12" s="149"/>
      <c r="AD12" s="303" t="s">
        <v>114</v>
      </c>
      <c r="AE12" s="148" t="s">
        <v>115</v>
      </c>
      <c r="AF12" s="302"/>
      <c r="AG12" s="302"/>
      <c r="AH12" s="307"/>
      <c r="AI12" s="151"/>
      <c r="AJ12" s="152"/>
      <c r="AK12" s="153"/>
      <c r="AL12" s="154"/>
      <c r="AM12" s="154"/>
      <c r="AN12" s="155"/>
      <c r="AO12" s="156"/>
    </row>
    <row r="13" spans="1:41" s="120" customFormat="1" ht="18.75" customHeight="1">
      <c r="A13" s="300"/>
      <c r="B13" s="157" t="s">
        <v>116</v>
      </c>
      <c r="C13" s="298"/>
      <c r="D13" s="298"/>
      <c r="E13" s="298"/>
      <c r="F13" s="154"/>
      <c r="G13" s="154"/>
      <c r="H13" s="125"/>
      <c r="I13" s="304"/>
      <c r="J13" s="157" t="s">
        <v>116</v>
      </c>
      <c r="K13" s="298">
        <v>0.7</v>
      </c>
      <c r="L13" s="298"/>
      <c r="M13" s="298"/>
      <c r="N13" s="154"/>
      <c r="O13" s="154"/>
      <c r="P13" s="304"/>
      <c r="Q13" s="157" t="s">
        <v>116</v>
      </c>
      <c r="R13" s="298"/>
      <c r="S13" s="298"/>
      <c r="T13" s="298"/>
      <c r="U13" s="154"/>
      <c r="V13" s="154"/>
      <c r="W13" s="304"/>
      <c r="X13" s="157" t="s">
        <v>116</v>
      </c>
      <c r="Y13" s="298"/>
      <c r="Z13" s="298"/>
      <c r="AA13" s="298"/>
      <c r="AB13" s="154"/>
      <c r="AC13" s="154"/>
      <c r="AD13" s="304"/>
      <c r="AE13" s="157" t="s">
        <v>116</v>
      </c>
      <c r="AF13" s="298"/>
      <c r="AG13" s="298"/>
      <c r="AH13" s="306"/>
      <c r="AI13" s="151"/>
      <c r="AJ13" s="152"/>
      <c r="AK13" s="153"/>
      <c r="AL13" s="154"/>
      <c r="AM13" s="154"/>
      <c r="AN13" s="155"/>
      <c r="AO13" s="156"/>
    </row>
    <row r="14" spans="1:41" s="120" customFormat="1" ht="18.75" customHeight="1">
      <c r="A14" s="300"/>
      <c r="B14" s="158" t="s">
        <v>117</v>
      </c>
      <c r="C14" s="298"/>
      <c r="D14" s="298"/>
      <c r="E14" s="298"/>
      <c r="F14" s="154"/>
      <c r="G14" s="154"/>
      <c r="H14" s="125"/>
      <c r="I14" s="304"/>
      <c r="J14" s="158" t="s">
        <v>117</v>
      </c>
      <c r="K14" s="298">
        <v>0.3</v>
      </c>
      <c r="L14" s="298"/>
      <c r="M14" s="298"/>
      <c r="N14" s="154"/>
      <c r="O14" s="154"/>
      <c r="P14" s="304"/>
      <c r="Q14" s="158" t="s">
        <v>117</v>
      </c>
      <c r="R14" s="298"/>
      <c r="S14" s="298"/>
      <c r="T14" s="298"/>
      <c r="U14" s="154"/>
      <c r="V14" s="154"/>
      <c r="W14" s="304"/>
      <c r="X14" s="158" t="s">
        <v>117</v>
      </c>
      <c r="Y14" s="298"/>
      <c r="Z14" s="298"/>
      <c r="AA14" s="298"/>
      <c r="AB14" s="154"/>
      <c r="AC14" s="154"/>
      <c r="AD14" s="304"/>
      <c r="AE14" s="158" t="s">
        <v>117</v>
      </c>
      <c r="AF14" s="298"/>
      <c r="AG14" s="298"/>
      <c r="AH14" s="306"/>
      <c r="AI14" s="151"/>
      <c r="AJ14" s="152"/>
      <c r="AK14" s="153"/>
      <c r="AL14" s="154"/>
      <c r="AM14" s="154"/>
      <c r="AN14" s="155"/>
      <c r="AO14" s="156"/>
    </row>
    <row r="15" spans="1:41" s="120" customFormat="1" ht="18.75" customHeight="1">
      <c r="A15" s="300"/>
      <c r="B15" s="159" t="s">
        <v>118</v>
      </c>
      <c r="C15" s="298"/>
      <c r="D15" s="298"/>
      <c r="E15" s="298"/>
      <c r="F15" s="154"/>
      <c r="G15" s="154"/>
      <c r="H15" s="125"/>
      <c r="I15" s="304"/>
      <c r="J15" s="159" t="s">
        <v>118</v>
      </c>
      <c r="K15" s="298">
        <v>0.5</v>
      </c>
      <c r="L15" s="298"/>
      <c r="M15" s="298"/>
      <c r="N15" s="154"/>
      <c r="O15" s="154"/>
      <c r="P15" s="304"/>
      <c r="Q15" s="159" t="s">
        <v>118</v>
      </c>
      <c r="R15" s="298"/>
      <c r="S15" s="298"/>
      <c r="T15" s="298"/>
      <c r="U15" s="154"/>
      <c r="V15" s="154"/>
      <c r="W15" s="304"/>
      <c r="X15" s="159" t="s">
        <v>118</v>
      </c>
      <c r="Y15" s="298"/>
      <c r="Z15" s="298"/>
      <c r="AA15" s="298"/>
      <c r="AB15" s="154"/>
      <c r="AC15" s="154"/>
      <c r="AD15" s="304"/>
      <c r="AE15" s="159" t="s">
        <v>118</v>
      </c>
      <c r="AF15" s="298"/>
      <c r="AG15" s="298"/>
      <c r="AH15" s="306"/>
      <c r="AI15" s="151"/>
      <c r="AJ15" s="152"/>
      <c r="AK15" s="153"/>
      <c r="AL15" s="154"/>
      <c r="AM15" s="154"/>
      <c r="AN15" s="155"/>
      <c r="AO15" s="156"/>
    </row>
    <row r="16" spans="1:41" s="120" customFormat="1" ht="18.75" customHeight="1">
      <c r="A16" s="300"/>
      <c r="B16" s="157" t="s">
        <v>119</v>
      </c>
      <c r="C16" s="298"/>
      <c r="D16" s="298"/>
      <c r="E16" s="298"/>
      <c r="F16" s="154"/>
      <c r="G16" s="154"/>
      <c r="H16" s="125"/>
      <c r="I16" s="304"/>
      <c r="J16" s="157" t="s">
        <v>119</v>
      </c>
      <c r="K16" s="298"/>
      <c r="L16" s="298"/>
      <c r="M16" s="298"/>
      <c r="N16" s="154"/>
      <c r="O16" s="154"/>
      <c r="P16" s="304"/>
      <c r="Q16" s="157" t="s">
        <v>119</v>
      </c>
      <c r="R16" s="298">
        <v>0.5</v>
      </c>
      <c r="S16" s="298"/>
      <c r="T16" s="298"/>
      <c r="U16" s="154"/>
      <c r="V16" s="154"/>
      <c r="W16" s="304"/>
      <c r="X16" s="157" t="s">
        <v>119</v>
      </c>
      <c r="Y16" s="298"/>
      <c r="Z16" s="298"/>
      <c r="AA16" s="298"/>
      <c r="AB16" s="154"/>
      <c r="AC16" s="154"/>
      <c r="AD16" s="304"/>
      <c r="AE16" s="157" t="s">
        <v>119</v>
      </c>
      <c r="AF16" s="298"/>
      <c r="AG16" s="298"/>
      <c r="AH16" s="306"/>
      <c r="AI16" s="151"/>
      <c r="AJ16" s="152"/>
      <c r="AK16" s="153"/>
      <c r="AL16" s="154"/>
      <c r="AM16" s="154"/>
      <c r="AN16" s="155"/>
      <c r="AO16" s="156"/>
    </row>
    <row r="17" spans="1:41" s="120" customFormat="1" ht="18.75" customHeight="1">
      <c r="A17" s="300"/>
      <c r="B17" s="157" t="s">
        <v>251</v>
      </c>
      <c r="C17" s="298"/>
      <c r="D17" s="298"/>
      <c r="E17" s="298"/>
      <c r="F17" s="154"/>
      <c r="G17" s="154"/>
      <c r="H17" s="125"/>
      <c r="I17" s="304"/>
      <c r="J17" s="157" t="s">
        <v>251</v>
      </c>
      <c r="K17" s="298"/>
      <c r="L17" s="298"/>
      <c r="M17" s="298"/>
      <c r="N17" s="154"/>
      <c r="O17" s="154"/>
      <c r="P17" s="304"/>
      <c r="Q17" s="157" t="s">
        <v>251</v>
      </c>
      <c r="R17" s="298"/>
      <c r="S17" s="298"/>
      <c r="T17" s="298"/>
      <c r="U17" s="154"/>
      <c r="V17" s="154"/>
      <c r="W17" s="304"/>
      <c r="X17" s="157" t="s">
        <v>251</v>
      </c>
      <c r="Y17" s="298"/>
      <c r="Z17" s="298"/>
      <c r="AA17" s="298"/>
      <c r="AB17" s="154"/>
      <c r="AC17" s="154"/>
      <c r="AD17" s="304"/>
      <c r="AE17" s="157" t="s">
        <v>251</v>
      </c>
      <c r="AF17" s="298"/>
      <c r="AG17" s="298"/>
      <c r="AH17" s="306"/>
      <c r="AI17" s="151"/>
      <c r="AJ17" s="152"/>
      <c r="AK17" s="153"/>
      <c r="AL17" s="154"/>
      <c r="AM17" s="154"/>
      <c r="AN17" s="155"/>
      <c r="AO17" s="156"/>
    </row>
    <row r="18" spans="1:41" s="120" customFormat="1" ht="18.75" customHeight="1" thickBot="1">
      <c r="A18" s="301"/>
      <c r="B18" s="160" t="s">
        <v>121</v>
      </c>
      <c r="C18" s="309">
        <f>C12*70+C13*75+C14*25+C15*45+C16*60+C17*120</f>
        <v>126</v>
      </c>
      <c r="D18" s="309"/>
      <c r="E18" s="309"/>
      <c r="F18" s="161"/>
      <c r="G18" s="161"/>
      <c r="H18" s="162"/>
      <c r="I18" s="305"/>
      <c r="J18" s="160" t="s">
        <v>121</v>
      </c>
      <c r="K18" s="309">
        <f>K12*70+K13*75+K14*25+K15*45+K16*60+K17*120</f>
        <v>152.5</v>
      </c>
      <c r="L18" s="309"/>
      <c r="M18" s="309"/>
      <c r="N18" s="161"/>
      <c r="O18" s="161"/>
      <c r="P18" s="305"/>
      <c r="Q18" s="160" t="s">
        <v>121</v>
      </c>
      <c r="R18" s="309">
        <f>R12*70+R13*75+R14*25+R15*45+R16*60+R17*120</f>
        <v>170</v>
      </c>
      <c r="S18" s="309"/>
      <c r="T18" s="309"/>
      <c r="U18" s="161"/>
      <c r="V18" s="161"/>
      <c r="W18" s="305"/>
      <c r="X18" s="160" t="s">
        <v>121</v>
      </c>
      <c r="Y18" s="309">
        <f>Y12*70+Y13*75+Y14*25+Y15*45+Y16*60+Y17*120</f>
        <v>0</v>
      </c>
      <c r="Z18" s="309"/>
      <c r="AA18" s="309"/>
      <c r="AB18" s="161"/>
      <c r="AC18" s="161"/>
      <c r="AD18" s="305"/>
      <c r="AE18" s="160" t="s">
        <v>121</v>
      </c>
      <c r="AF18" s="309">
        <f>AF12*70+AF13*75+AF14*25+AF15*45+AF16*60+AF17*120</f>
        <v>0</v>
      </c>
      <c r="AG18" s="309"/>
      <c r="AH18" s="310"/>
      <c r="AI18" s="151"/>
      <c r="AJ18" s="152"/>
      <c r="AK18" s="153"/>
      <c r="AL18" s="154"/>
      <c r="AM18" s="154"/>
      <c r="AN18" s="155"/>
      <c r="AO18" s="156"/>
    </row>
    <row r="19" spans="1:41" s="120" customFormat="1" ht="18.75" customHeight="1">
      <c r="A19" s="311" t="s">
        <v>122</v>
      </c>
      <c r="B19" s="312"/>
      <c r="C19" s="312"/>
      <c r="D19" s="312"/>
      <c r="E19" s="313"/>
      <c r="F19" s="163"/>
      <c r="G19" s="121"/>
      <c r="H19" s="164"/>
      <c r="I19" s="311" t="s">
        <v>122</v>
      </c>
      <c r="J19" s="312"/>
      <c r="K19" s="312"/>
      <c r="L19" s="312"/>
      <c r="M19" s="313"/>
      <c r="N19" s="163"/>
      <c r="O19" s="165"/>
      <c r="P19" s="312" t="s">
        <v>122</v>
      </c>
      <c r="Q19" s="312"/>
      <c r="R19" s="312"/>
      <c r="S19" s="312"/>
      <c r="T19" s="312"/>
      <c r="U19" s="163"/>
      <c r="V19" s="165"/>
      <c r="W19" s="311" t="s">
        <v>122</v>
      </c>
      <c r="X19" s="312"/>
      <c r="Y19" s="312"/>
      <c r="Z19" s="312"/>
      <c r="AA19" s="312"/>
      <c r="AB19" s="163"/>
      <c r="AC19" s="121"/>
      <c r="AD19" s="314" t="s">
        <v>122</v>
      </c>
      <c r="AE19" s="315"/>
      <c r="AF19" s="315"/>
      <c r="AG19" s="315"/>
      <c r="AH19" s="316"/>
      <c r="AI19" s="116"/>
      <c r="AJ19" s="119"/>
      <c r="AK19" s="282" t="s">
        <v>122</v>
      </c>
      <c r="AL19" s="279"/>
      <c r="AM19" s="279"/>
      <c r="AN19" s="279"/>
      <c r="AO19" s="279"/>
    </row>
    <row r="20" spans="1:41" s="120" customFormat="1" ht="18.75" customHeight="1">
      <c r="A20" s="293" t="s">
        <v>252</v>
      </c>
      <c r="B20" s="133" t="s">
        <v>253</v>
      </c>
      <c r="C20" s="121"/>
      <c r="D20" s="128">
        <v>0.3</v>
      </c>
      <c r="E20" s="122" t="s">
        <v>92</v>
      </c>
      <c r="F20" s="167"/>
      <c r="G20" s="167"/>
      <c r="H20" s="168"/>
      <c r="I20" s="293" t="s">
        <v>254</v>
      </c>
      <c r="J20" s="121" t="s">
        <v>255</v>
      </c>
      <c r="K20" s="121"/>
      <c r="L20" s="122">
        <v>0.5</v>
      </c>
      <c r="M20" s="132" t="s">
        <v>92</v>
      </c>
      <c r="N20" s="167"/>
      <c r="O20" s="167"/>
      <c r="P20" s="293" t="s">
        <v>256</v>
      </c>
      <c r="Q20" s="133" t="s">
        <v>257</v>
      </c>
      <c r="R20" s="121"/>
      <c r="S20" s="122">
        <v>0.1</v>
      </c>
      <c r="T20" s="170" t="s">
        <v>92</v>
      </c>
      <c r="U20" s="167"/>
      <c r="V20" s="167"/>
      <c r="W20" s="293"/>
      <c r="X20" s="133"/>
      <c r="Y20" s="121"/>
      <c r="Z20" s="122"/>
      <c r="AA20" s="170"/>
      <c r="AB20" s="167"/>
      <c r="AC20" s="167"/>
      <c r="AD20" s="293"/>
      <c r="AE20" s="130"/>
      <c r="AF20" s="171"/>
      <c r="AG20" s="167"/>
      <c r="AH20" s="172"/>
      <c r="AI20" s="115"/>
      <c r="AJ20" s="110">
        <f t="shared" ref="AJ20:AJ30" si="0">AG20*AI20</f>
        <v>0</v>
      </c>
      <c r="AK20" s="292"/>
      <c r="AL20" s="133"/>
      <c r="AM20" s="121"/>
      <c r="AN20" s="131"/>
      <c r="AO20" s="132"/>
    </row>
    <row r="21" spans="1:41" s="120" customFormat="1" ht="18.75" customHeight="1">
      <c r="A21" s="293"/>
      <c r="B21" s="121" t="s">
        <v>258</v>
      </c>
      <c r="C21" s="121"/>
      <c r="D21" s="122">
        <v>0.5</v>
      </c>
      <c r="E21" s="124" t="s">
        <v>259</v>
      </c>
      <c r="F21" s="167"/>
      <c r="G21" s="167"/>
      <c r="H21" s="168"/>
      <c r="I21" s="293"/>
      <c r="J21" s="121" t="s">
        <v>260</v>
      </c>
      <c r="K21" s="121"/>
      <c r="L21" s="122">
        <v>0.5</v>
      </c>
      <c r="M21" s="132" t="s">
        <v>92</v>
      </c>
      <c r="N21" s="167"/>
      <c r="O21" s="167"/>
      <c r="P21" s="293"/>
      <c r="Q21" s="121" t="s">
        <v>102</v>
      </c>
      <c r="R21" s="121"/>
      <c r="S21" s="122">
        <v>0.3</v>
      </c>
      <c r="T21" s="170" t="s">
        <v>92</v>
      </c>
      <c r="U21" s="167"/>
      <c r="V21" s="167"/>
      <c r="W21" s="293"/>
      <c r="X21" s="133"/>
      <c r="Y21" s="121"/>
      <c r="Z21" s="122"/>
      <c r="AA21" s="170"/>
      <c r="AB21" s="167"/>
      <c r="AC21" s="167"/>
      <c r="AD21" s="293"/>
      <c r="AE21" s="133"/>
      <c r="AF21" s="121"/>
      <c r="AG21" s="122"/>
      <c r="AH21" s="172"/>
      <c r="AI21" s="115"/>
      <c r="AJ21" s="110"/>
      <c r="AK21" s="293"/>
      <c r="AL21" s="133"/>
      <c r="AM21" s="121"/>
      <c r="AN21" s="147"/>
      <c r="AO21" s="242"/>
    </row>
    <row r="22" spans="1:41" s="120" customFormat="1" ht="18.75" customHeight="1">
      <c r="A22" s="293"/>
      <c r="B22" s="121" t="s">
        <v>261</v>
      </c>
      <c r="C22" s="121"/>
      <c r="D22" s="128">
        <v>1</v>
      </c>
      <c r="E22" s="122" t="s">
        <v>262</v>
      </c>
      <c r="F22" s="167"/>
      <c r="G22" s="167"/>
      <c r="H22" s="168"/>
      <c r="I22" s="293"/>
      <c r="J22" s="135" t="s">
        <v>263</v>
      </c>
      <c r="K22" s="135"/>
      <c r="L22" s="122">
        <v>0.5</v>
      </c>
      <c r="M22" s="132" t="s">
        <v>92</v>
      </c>
      <c r="N22" s="167"/>
      <c r="O22" s="167"/>
      <c r="P22" s="293"/>
      <c r="Q22" s="121" t="s">
        <v>233</v>
      </c>
      <c r="R22" s="121"/>
      <c r="S22" s="122">
        <v>0.3</v>
      </c>
      <c r="T22" s="170" t="s">
        <v>92</v>
      </c>
      <c r="U22" s="167"/>
      <c r="V22" s="167"/>
      <c r="W22" s="293"/>
      <c r="X22" s="133"/>
      <c r="Y22" s="121"/>
      <c r="Z22" s="122"/>
      <c r="AA22" s="170"/>
      <c r="AB22" s="167"/>
      <c r="AC22" s="167"/>
      <c r="AD22" s="293"/>
      <c r="AE22" s="133"/>
      <c r="AF22" s="121"/>
      <c r="AG22" s="122"/>
      <c r="AH22" s="172"/>
      <c r="AI22" s="115"/>
      <c r="AJ22" s="110"/>
      <c r="AK22" s="293"/>
      <c r="AL22" s="133"/>
      <c r="AM22" s="121"/>
      <c r="AN22" s="147"/>
      <c r="AO22" s="242"/>
    </row>
    <row r="23" spans="1:41" s="120" customFormat="1" ht="18.75" customHeight="1">
      <c r="A23" s="293"/>
      <c r="B23" s="121" t="s">
        <v>264</v>
      </c>
      <c r="C23" s="121"/>
      <c r="D23" s="128">
        <v>1</v>
      </c>
      <c r="E23" s="122" t="s">
        <v>265</v>
      </c>
      <c r="F23" s="167"/>
      <c r="G23" s="167"/>
      <c r="H23" s="168"/>
      <c r="I23" s="293"/>
      <c r="J23" s="135" t="s">
        <v>266</v>
      </c>
      <c r="K23" s="127"/>
      <c r="L23" s="122">
        <v>0.3</v>
      </c>
      <c r="M23" s="132" t="s">
        <v>92</v>
      </c>
      <c r="N23" s="167"/>
      <c r="O23" s="167"/>
      <c r="P23" s="293"/>
      <c r="Q23" s="121" t="s">
        <v>267</v>
      </c>
      <c r="R23" s="121"/>
      <c r="S23" s="122">
        <v>0.5</v>
      </c>
      <c r="T23" s="170" t="s">
        <v>92</v>
      </c>
      <c r="U23" s="167"/>
      <c r="V23" s="167"/>
      <c r="W23" s="293"/>
      <c r="X23" s="133"/>
      <c r="Y23" s="121"/>
      <c r="Z23" s="122"/>
      <c r="AA23" s="170"/>
      <c r="AB23" s="167"/>
      <c r="AC23" s="167"/>
      <c r="AD23" s="293"/>
      <c r="AE23" s="133"/>
      <c r="AF23" s="121"/>
      <c r="AG23" s="122"/>
      <c r="AH23" s="172"/>
      <c r="AI23" s="115"/>
      <c r="AJ23" s="110"/>
      <c r="AK23" s="293"/>
      <c r="AL23" s="133"/>
      <c r="AM23" s="121"/>
      <c r="AN23" s="147"/>
      <c r="AO23" s="242"/>
    </row>
    <row r="24" spans="1:41" s="120" customFormat="1" ht="18.75" customHeight="1">
      <c r="A24" s="293"/>
      <c r="B24" s="120" t="s">
        <v>229</v>
      </c>
      <c r="F24" s="167"/>
      <c r="G24" s="167"/>
      <c r="H24" s="168"/>
      <c r="I24" s="293"/>
      <c r="J24" s="127" t="s">
        <v>231</v>
      </c>
      <c r="K24" s="127"/>
      <c r="L24" s="122">
        <v>1</v>
      </c>
      <c r="M24" s="147" t="s">
        <v>268</v>
      </c>
      <c r="N24" s="167"/>
      <c r="O24" s="167"/>
      <c r="P24" s="293"/>
      <c r="Q24" s="130" t="s">
        <v>234</v>
      </c>
      <c r="R24" s="121"/>
      <c r="S24" s="122">
        <v>0.1</v>
      </c>
      <c r="T24" s="170" t="s">
        <v>92</v>
      </c>
      <c r="U24" s="167"/>
      <c r="V24" s="167"/>
      <c r="W24" s="293"/>
      <c r="X24" s="133"/>
      <c r="Y24" s="121"/>
      <c r="Z24" s="122"/>
      <c r="AA24" s="170"/>
      <c r="AB24" s="167"/>
      <c r="AC24" s="167"/>
      <c r="AD24" s="293"/>
      <c r="AE24" s="133"/>
      <c r="AF24" s="121"/>
      <c r="AG24" s="122"/>
      <c r="AH24" s="172"/>
      <c r="AI24" s="115"/>
      <c r="AJ24" s="110"/>
      <c r="AK24" s="293"/>
      <c r="AL24" s="133"/>
      <c r="AM24" s="121"/>
      <c r="AN24" s="147"/>
      <c r="AO24" s="242"/>
    </row>
    <row r="25" spans="1:41" s="120" customFormat="1" ht="18.75" customHeight="1">
      <c r="A25" s="293"/>
      <c r="B25" s="121" t="s">
        <v>269</v>
      </c>
      <c r="C25" s="121"/>
      <c r="D25" s="128">
        <v>0.3</v>
      </c>
      <c r="E25" s="122" t="s">
        <v>92</v>
      </c>
      <c r="F25" s="167"/>
      <c r="G25" s="167"/>
      <c r="H25" s="168"/>
      <c r="I25" s="293"/>
      <c r="J25" s="127" t="s">
        <v>232</v>
      </c>
      <c r="K25" s="127"/>
      <c r="L25" s="122">
        <v>1</v>
      </c>
      <c r="M25" s="147" t="s">
        <v>268</v>
      </c>
      <c r="N25" s="167"/>
      <c r="O25" s="167"/>
      <c r="P25" s="293"/>
      <c r="Q25" s="121" t="s">
        <v>270</v>
      </c>
      <c r="R25" s="121"/>
      <c r="S25" s="122">
        <v>0.5</v>
      </c>
      <c r="T25" s="170" t="s">
        <v>92</v>
      </c>
      <c r="U25" s="167"/>
      <c r="V25" s="167"/>
      <c r="W25" s="293"/>
      <c r="X25" s="133"/>
      <c r="Y25" s="121"/>
      <c r="Z25" s="122"/>
      <c r="AA25" s="170"/>
      <c r="AB25" s="167"/>
      <c r="AC25" s="167"/>
      <c r="AD25" s="293"/>
      <c r="AE25" s="133"/>
      <c r="AF25" s="121"/>
      <c r="AG25" s="122"/>
      <c r="AH25" s="172"/>
      <c r="AI25" s="115"/>
      <c r="AJ25" s="110"/>
      <c r="AK25" s="293"/>
      <c r="AL25" s="133"/>
      <c r="AM25" s="121"/>
      <c r="AN25" s="147"/>
      <c r="AO25" s="242"/>
    </row>
    <row r="26" spans="1:41" s="120" customFormat="1" ht="18.75" customHeight="1">
      <c r="A26" s="293"/>
      <c r="B26" s="121" t="s">
        <v>230</v>
      </c>
      <c r="C26" s="121"/>
      <c r="D26" s="128">
        <v>0.3</v>
      </c>
      <c r="E26" s="122" t="s">
        <v>92</v>
      </c>
      <c r="F26" s="122"/>
      <c r="G26" s="122"/>
      <c r="H26" s="125"/>
      <c r="I26" s="293"/>
      <c r="J26" s="121"/>
      <c r="K26" s="121"/>
      <c r="L26" s="122"/>
      <c r="M26" s="122"/>
      <c r="N26" s="122"/>
      <c r="O26" s="122"/>
      <c r="P26" s="293"/>
      <c r="Q26" s="166" t="s">
        <v>333</v>
      </c>
      <c r="R26" s="121"/>
      <c r="S26" s="122">
        <v>0.3</v>
      </c>
      <c r="T26" s="170" t="s">
        <v>92</v>
      </c>
      <c r="U26" s="122"/>
      <c r="V26" s="122"/>
      <c r="W26" s="293"/>
      <c r="X26" s="133"/>
      <c r="Y26" s="121"/>
      <c r="Z26" s="122"/>
      <c r="AA26" s="124"/>
      <c r="AB26" s="122"/>
      <c r="AC26" s="122"/>
      <c r="AD26" s="293"/>
      <c r="AE26" s="122"/>
      <c r="AF26" s="122"/>
      <c r="AG26" s="122"/>
      <c r="AH26" s="124"/>
      <c r="AI26" s="115"/>
      <c r="AJ26" s="110">
        <f t="shared" si="0"/>
        <v>0</v>
      </c>
      <c r="AK26" s="293"/>
      <c r="AL26" s="121"/>
      <c r="AM26" s="121"/>
      <c r="AN26" s="128"/>
      <c r="AO26" s="129"/>
    </row>
    <row r="27" spans="1:41" s="120" customFormat="1" ht="18.75" customHeight="1">
      <c r="A27" s="293"/>
      <c r="B27" s="121" t="s">
        <v>271</v>
      </c>
      <c r="C27" s="121"/>
      <c r="D27" s="128">
        <v>0.6</v>
      </c>
      <c r="E27" s="129" t="s">
        <v>92</v>
      </c>
      <c r="F27" s="122"/>
      <c r="G27" s="122"/>
      <c r="H27" s="125"/>
      <c r="I27" s="293"/>
      <c r="J27" s="139" t="s">
        <v>248</v>
      </c>
      <c r="K27" s="121"/>
      <c r="L27" s="122"/>
      <c r="M27" s="122"/>
      <c r="N27" s="122"/>
      <c r="O27" s="122"/>
      <c r="P27" s="293"/>
      <c r="Q27" s="133" t="s">
        <v>235</v>
      </c>
      <c r="R27" s="133"/>
      <c r="S27" s="122">
        <v>1</v>
      </c>
      <c r="T27" s="122" t="s">
        <v>241</v>
      </c>
      <c r="U27" s="122"/>
      <c r="V27" s="122"/>
      <c r="W27" s="293"/>
      <c r="X27" s="133"/>
      <c r="Y27" s="121"/>
      <c r="Z27" s="122"/>
      <c r="AA27" s="124"/>
      <c r="AB27" s="122"/>
      <c r="AC27" s="122"/>
      <c r="AD27" s="293"/>
      <c r="AE27" s="122"/>
      <c r="AF27" s="122"/>
      <c r="AG27" s="122"/>
      <c r="AH27" s="124"/>
      <c r="AI27" s="115"/>
      <c r="AJ27" s="110">
        <f t="shared" si="0"/>
        <v>0</v>
      </c>
      <c r="AK27" s="293"/>
      <c r="AL27" s="121"/>
      <c r="AM27" s="121"/>
      <c r="AN27" s="128"/>
      <c r="AO27" s="129"/>
    </row>
    <row r="28" spans="1:41" s="120" customFormat="1" ht="18.75" customHeight="1">
      <c r="A28" s="293"/>
      <c r="B28" s="173"/>
      <c r="C28" s="174"/>
      <c r="D28" s="175"/>
      <c r="E28" s="152"/>
      <c r="F28" s="122"/>
      <c r="G28" s="122"/>
      <c r="H28" s="125"/>
      <c r="I28" s="293"/>
      <c r="J28" s="121" t="s">
        <v>250</v>
      </c>
      <c r="K28" s="121"/>
      <c r="L28" s="122"/>
      <c r="M28" s="122"/>
      <c r="N28" s="122"/>
      <c r="O28" s="122"/>
      <c r="P28" s="293"/>
      <c r="Q28" s="133" t="s">
        <v>272</v>
      </c>
      <c r="R28" s="133"/>
      <c r="S28" s="122">
        <v>1</v>
      </c>
      <c r="T28" s="122" t="s">
        <v>241</v>
      </c>
      <c r="U28" s="122"/>
      <c r="V28" s="122"/>
      <c r="W28" s="293"/>
      <c r="X28" s="121"/>
      <c r="Y28" s="121"/>
      <c r="Z28" s="122"/>
      <c r="AA28" s="124"/>
      <c r="AB28" s="122"/>
      <c r="AC28" s="122"/>
      <c r="AD28" s="293"/>
      <c r="AE28" s="136"/>
      <c r="AF28" s="136"/>
      <c r="AG28" s="122"/>
      <c r="AH28" s="124"/>
      <c r="AI28" s="115"/>
      <c r="AJ28" s="110">
        <f t="shared" si="0"/>
        <v>0</v>
      </c>
      <c r="AK28" s="293"/>
      <c r="AL28" s="121"/>
      <c r="AM28" s="121"/>
      <c r="AN28" s="128"/>
      <c r="AO28" s="129"/>
    </row>
    <row r="29" spans="1:41" s="120" customFormat="1" ht="18.75" customHeight="1">
      <c r="A29" s="293"/>
      <c r="B29" s="139" t="s">
        <v>248</v>
      </c>
      <c r="C29" s="174"/>
      <c r="D29" s="175"/>
      <c r="E29" s="152"/>
      <c r="F29" s="122"/>
      <c r="G29" s="122"/>
      <c r="H29" s="125"/>
      <c r="I29" s="293"/>
      <c r="J29" s="121"/>
      <c r="K29" s="121"/>
      <c r="L29" s="122"/>
      <c r="M29" s="122"/>
      <c r="N29" s="122"/>
      <c r="O29" s="122"/>
      <c r="P29" s="293"/>
      <c r="Q29" s="121"/>
      <c r="R29" s="174"/>
      <c r="S29" s="175"/>
      <c r="T29" s="152"/>
      <c r="U29" s="122"/>
      <c r="V29" s="122"/>
      <c r="W29" s="293"/>
      <c r="X29" s="136"/>
      <c r="Y29" s="136"/>
      <c r="Z29" s="122"/>
      <c r="AA29" s="124"/>
      <c r="AB29" s="122"/>
      <c r="AC29" s="122"/>
      <c r="AD29" s="293"/>
      <c r="AE29" s="122"/>
      <c r="AF29" s="136"/>
      <c r="AG29" s="122"/>
      <c r="AH29" s="124"/>
      <c r="AI29" s="115"/>
      <c r="AJ29" s="110">
        <f t="shared" si="0"/>
        <v>0</v>
      </c>
      <c r="AK29" s="293"/>
      <c r="AL29" s="121"/>
      <c r="AM29" s="121"/>
      <c r="AN29" s="128"/>
      <c r="AO29" s="129"/>
    </row>
    <row r="30" spans="1:41" s="120" customFormat="1" ht="18.75" customHeight="1" thickBot="1">
      <c r="A30" s="293"/>
      <c r="B30" s="121" t="s">
        <v>250</v>
      </c>
      <c r="C30" s="174"/>
      <c r="D30" s="140"/>
      <c r="E30" s="152"/>
      <c r="F30" s="176"/>
      <c r="G30" s="122"/>
      <c r="H30" s="125"/>
      <c r="I30" s="293"/>
      <c r="K30" s="121"/>
      <c r="L30" s="122"/>
      <c r="M30" s="122"/>
      <c r="N30" s="176"/>
      <c r="O30" s="122"/>
      <c r="P30" s="293"/>
      <c r="Q30" s="139"/>
      <c r="R30" s="174"/>
      <c r="S30" s="140"/>
      <c r="T30" s="152"/>
      <c r="U30" s="122"/>
      <c r="V30" s="122"/>
      <c r="W30" s="293"/>
      <c r="X30" s="136"/>
      <c r="Y30" s="136"/>
      <c r="Z30" s="122"/>
      <c r="AA30" s="124"/>
      <c r="AB30" s="176"/>
      <c r="AC30" s="122"/>
      <c r="AD30" s="293"/>
      <c r="AE30" s="136"/>
      <c r="AF30" s="136"/>
      <c r="AG30" s="122"/>
      <c r="AH30" s="124"/>
      <c r="AI30" s="177"/>
      <c r="AJ30" s="110">
        <f t="shared" si="0"/>
        <v>0</v>
      </c>
      <c r="AK30" s="293"/>
      <c r="AL30" s="121"/>
      <c r="AM30" s="121"/>
      <c r="AN30" s="128"/>
      <c r="AO30" s="128"/>
    </row>
    <row r="31" spans="1:41" s="120" customFormat="1" ht="18.75" customHeight="1">
      <c r="A31" s="299" t="s">
        <v>114</v>
      </c>
      <c r="B31" s="148" t="s">
        <v>115</v>
      </c>
      <c r="C31" s="317">
        <v>0.4</v>
      </c>
      <c r="D31" s="318"/>
      <c r="E31" s="319"/>
      <c r="F31" s="149"/>
      <c r="G31" s="149"/>
      <c r="H31" s="150"/>
      <c r="I31" s="303" t="s">
        <v>114</v>
      </c>
      <c r="J31" s="148" t="s">
        <v>115</v>
      </c>
      <c r="K31" s="302">
        <v>1.3</v>
      </c>
      <c r="L31" s="302"/>
      <c r="M31" s="302"/>
      <c r="N31" s="149"/>
      <c r="O31" s="149"/>
      <c r="P31" s="303" t="s">
        <v>114</v>
      </c>
      <c r="Q31" s="148" t="s">
        <v>115</v>
      </c>
      <c r="R31" s="302">
        <v>0.7</v>
      </c>
      <c r="S31" s="302"/>
      <c r="T31" s="302"/>
      <c r="U31" s="149"/>
      <c r="V31" s="149"/>
      <c r="W31" s="303" t="s">
        <v>114</v>
      </c>
      <c r="X31" s="148" t="s">
        <v>115</v>
      </c>
      <c r="Y31" s="302"/>
      <c r="Z31" s="302"/>
      <c r="AA31" s="302"/>
      <c r="AB31" s="149"/>
      <c r="AC31" s="149"/>
      <c r="AD31" s="303" t="s">
        <v>114</v>
      </c>
      <c r="AE31" s="148" t="s">
        <v>115</v>
      </c>
      <c r="AF31" s="302"/>
      <c r="AG31" s="302"/>
      <c r="AH31" s="307"/>
      <c r="AI31" s="179"/>
      <c r="AJ31" s="154"/>
      <c r="AK31" s="180"/>
      <c r="AL31" s="180"/>
      <c r="AM31" s="180"/>
      <c r="AN31" s="156"/>
      <c r="AO31" s="156"/>
    </row>
    <row r="32" spans="1:41" s="120" customFormat="1" ht="18.75" customHeight="1">
      <c r="A32" s="300"/>
      <c r="B32" s="157" t="s">
        <v>116</v>
      </c>
      <c r="C32" s="298">
        <v>0.7</v>
      </c>
      <c r="D32" s="298"/>
      <c r="E32" s="298"/>
      <c r="F32" s="154"/>
      <c r="G32" s="154"/>
      <c r="H32" s="125"/>
      <c r="I32" s="304"/>
      <c r="J32" s="157" t="s">
        <v>116</v>
      </c>
      <c r="K32" s="298"/>
      <c r="L32" s="298"/>
      <c r="M32" s="298"/>
      <c r="N32" s="154"/>
      <c r="O32" s="154"/>
      <c r="P32" s="304"/>
      <c r="Q32" s="157" t="s">
        <v>116</v>
      </c>
      <c r="R32" s="298">
        <v>0.5</v>
      </c>
      <c r="S32" s="298"/>
      <c r="T32" s="298"/>
      <c r="U32" s="154"/>
      <c r="V32" s="154"/>
      <c r="W32" s="304"/>
      <c r="X32" s="157" t="s">
        <v>116</v>
      </c>
      <c r="Y32" s="298"/>
      <c r="Z32" s="298"/>
      <c r="AA32" s="298"/>
      <c r="AB32" s="154"/>
      <c r="AC32" s="154"/>
      <c r="AD32" s="304"/>
      <c r="AE32" s="157" t="s">
        <v>116</v>
      </c>
      <c r="AF32" s="298"/>
      <c r="AG32" s="298"/>
      <c r="AH32" s="306"/>
      <c r="AI32" s="179"/>
      <c r="AJ32" s="154"/>
      <c r="AK32" s="180"/>
      <c r="AL32" s="180"/>
      <c r="AM32" s="180"/>
      <c r="AN32" s="156"/>
      <c r="AO32" s="156"/>
    </row>
    <row r="33" spans="1:53" s="120" customFormat="1" ht="18.75" customHeight="1">
      <c r="A33" s="300"/>
      <c r="B33" s="158" t="s">
        <v>117</v>
      </c>
      <c r="C33" s="298">
        <v>0.2</v>
      </c>
      <c r="D33" s="298"/>
      <c r="E33" s="298"/>
      <c r="F33" s="154"/>
      <c r="G33" s="154"/>
      <c r="H33" s="125"/>
      <c r="I33" s="304"/>
      <c r="J33" s="158" t="s">
        <v>117</v>
      </c>
      <c r="K33" s="298"/>
      <c r="L33" s="298"/>
      <c r="M33" s="298"/>
      <c r="N33" s="154"/>
      <c r="O33" s="154"/>
      <c r="P33" s="304"/>
      <c r="Q33" s="158" t="s">
        <v>117</v>
      </c>
      <c r="R33" s="298">
        <v>0.4</v>
      </c>
      <c r="S33" s="298"/>
      <c r="T33" s="298"/>
      <c r="U33" s="154"/>
      <c r="V33" s="154"/>
      <c r="W33" s="304"/>
      <c r="X33" s="158" t="s">
        <v>117</v>
      </c>
      <c r="Y33" s="298"/>
      <c r="Z33" s="298"/>
      <c r="AA33" s="298"/>
      <c r="AB33" s="154"/>
      <c r="AC33" s="154"/>
      <c r="AD33" s="304"/>
      <c r="AE33" s="158" t="s">
        <v>117</v>
      </c>
      <c r="AF33" s="298"/>
      <c r="AG33" s="298"/>
      <c r="AH33" s="306"/>
      <c r="AI33" s="179"/>
      <c r="AJ33" s="154"/>
      <c r="AK33" s="180"/>
      <c r="AL33" s="180"/>
      <c r="AM33" s="180"/>
      <c r="AN33" s="156"/>
      <c r="AO33" s="156"/>
    </row>
    <row r="34" spans="1:53" s="120" customFormat="1" ht="18.75" customHeight="1">
      <c r="A34" s="300"/>
      <c r="B34" s="159" t="s">
        <v>118</v>
      </c>
      <c r="C34" s="298">
        <v>0.3</v>
      </c>
      <c r="D34" s="298"/>
      <c r="E34" s="298"/>
      <c r="F34" s="154"/>
      <c r="G34" s="154"/>
      <c r="H34" s="125"/>
      <c r="I34" s="304"/>
      <c r="J34" s="159" t="s">
        <v>118</v>
      </c>
      <c r="K34" s="298"/>
      <c r="L34" s="298"/>
      <c r="M34" s="298"/>
      <c r="N34" s="154"/>
      <c r="O34" s="154"/>
      <c r="P34" s="304"/>
      <c r="Q34" s="159" t="s">
        <v>118</v>
      </c>
      <c r="R34" s="298">
        <v>0.3</v>
      </c>
      <c r="S34" s="298"/>
      <c r="T34" s="298"/>
      <c r="U34" s="154"/>
      <c r="V34" s="154"/>
      <c r="W34" s="304"/>
      <c r="X34" s="159" t="s">
        <v>118</v>
      </c>
      <c r="Y34" s="298"/>
      <c r="Z34" s="298"/>
      <c r="AA34" s="298"/>
      <c r="AB34" s="154"/>
      <c r="AC34" s="154"/>
      <c r="AD34" s="304"/>
      <c r="AE34" s="159" t="s">
        <v>118</v>
      </c>
      <c r="AF34" s="298"/>
      <c r="AG34" s="298"/>
      <c r="AH34" s="306"/>
      <c r="AI34" s="179"/>
      <c r="AJ34" s="154"/>
      <c r="AK34" s="180"/>
      <c r="AL34" s="180"/>
      <c r="AM34" s="180"/>
      <c r="AN34" s="156"/>
      <c r="AO34" s="156"/>
    </row>
    <row r="35" spans="1:53" s="120" customFormat="1" ht="18.75" customHeight="1">
      <c r="A35" s="300"/>
      <c r="B35" s="157" t="s">
        <v>119</v>
      </c>
      <c r="C35" s="298">
        <v>0.5</v>
      </c>
      <c r="D35" s="298"/>
      <c r="E35" s="298"/>
      <c r="F35" s="154"/>
      <c r="G35" s="154"/>
      <c r="H35" s="125"/>
      <c r="I35" s="304"/>
      <c r="J35" s="157" t="s">
        <v>119</v>
      </c>
      <c r="K35" s="298">
        <v>0.7</v>
      </c>
      <c r="L35" s="298"/>
      <c r="M35" s="298"/>
      <c r="N35" s="154"/>
      <c r="O35" s="154"/>
      <c r="P35" s="304"/>
      <c r="Q35" s="157" t="s">
        <v>119</v>
      </c>
      <c r="R35" s="298"/>
      <c r="S35" s="298"/>
      <c r="T35" s="298"/>
      <c r="U35" s="154"/>
      <c r="V35" s="154"/>
      <c r="W35" s="304"/>
      <c r="X35" s="157" t="s">
        <v>119</v>
      </c>
      <c r="Y35" s="298"/>
      <c r="Z35" s="298"/>
      <c r="AA35" s="298"/>
      <c r="AB35" s="154"/>
      <c r="AC35" s="154"/>
      <c r="AD35" s="304"/>
      <c r="AE35" s="157" t="s">
        <v>119</v>
      </c>
      <c r="AF35" s="298"/>
      <c r="AG35" s="298"/>
      <c r="AH35" s="306"/>
      <c r="AI35" s="179"/>
      <c r="AJ35" s="154"/>
      <c r="AK35" s="180"/>
      <c r="AL35" s="180"/>
      <c r="AM35" s="180"/>
      <c r="AN35" s="156"/>
      <c r="AO35" s="156"/>
    </row>
    <row r="36" spans="1:53" s="120" customFormat="1" ht="18.75" customHeight="1">
      <c r="A36" s="300"/>
      <c r="B36" s="157" t="s">
        <v>251</v>
      </c>
      <c r="C36" s="298"/>
      <c r="D36" s="298"/>
      <c r="E36" s="298"/>
      <c r="F36" s="154"/>
      <c r="G36" s="154"/>
      <c r="H36" s="125"/>
      <c r="I36" s="304"/>
      <c r="J36" s="157" t="s">
        <v>251</v>
      </c>
      <c r="K36" s="298"/>
      <c r="L36" s="298"/>
      <c r="M36" s="298"/>
      <c r="N36" s="154"/>
      <c r="O36" s="154"/>
      <c r="P36" s="304"/>
      <c r="Q36" s="157" t="s">
        <v>251</v>
      </c>
      <c r="R36" s="298"/>
      <c r="S36" s="298"/>
      <c r="T36" s="298"/>
      <c r="U36" s="154"/>
      <c r="V36" s="154"/>
      <c r="W36" s="304"/>
      <c r="X36" s="157" t="s">
        <v>251</v>
      </c>
      <c r="Y36" s="298"/>
      <c r="Z36" s="298"/>
      <c r="AA36" s="298"/>
      <c r="AB36" s="154"/>
      <c r="AC36" s="154"/>
      <c r="AD36" s="304"/>
      <c r="AE36" s="157" t="s">
        <v>251</v>
      </c>
      <c r="AF36" s="298"/>
      <c r="AG36" s="298"/>
      <c r="AH36" s="306"/>
      <c r="AI36" s="179"/>
      <c r="AJ36" s="154"/>
      <c r="AK36" s="180"/>
      <c r="AL36" s="180"/>
      <c r="AM36" s="180"/>
      <c r="AN36" s="156"/>
      <c r="AO36" s="156"/>
    </row>
    <row r="37" spans="1:53" s="120" customFormat="1" ht="18.75" customHeight="1" thickBot="1">
      <c r="A37" s="301"/>
      <c r="B37" s="160" t="s">
        <v>121</v>
      </c>
      <c r="C37" s="309">
        <f>C31*70+C32*75+C33*25+C34*45+C35*60+C36*120</f>
        <v>129</v>
      </c>
      <c r="D37" s="309"/>
      <c r="E37" s="309"/>
      <c r="F37" s="161"/>
      <c r="G37" s="161"/>
      <c r="H37" s="162"/>
      <c r="I37" s="305"/>
      <c r="J37" s="160" t="s">
        <v>121</v>
      </c>
      <c r="K37" s="309">
        <f>K31*70+K32*75+K33*25+K34*45+K35*60+K36*120</f>
        <v>133</v>
      </c>
      <c r="L37" s="309"/>
      <c r="M37" s="309"/>
      <c r="N37" s="161"/>
      <c r="O37" s="161"/>
      <c r="P37" s="305"/>
      <c r="Q37" s="160" t="s">
        <v>121</v>
      </c>
      <c r="R37" s="309">
        <f>R31*70+R32*75+R33*25+R34*45+R35*60+R36*120</f>
        <v>110</v>
      </c>
      <c r="S37" s="309"/>
      <c r="T37" s="309"/>
      <c r="U37" s="161"/>
      <c r="V37" s="161"/>
      <c r="W37" s="305"/>
      <c r="X37" s="160" t="s">
        <v>121</v>
      </c>
      <c r="Y37" s="309">
        <f>Y31*70+Y32*75+Y33*25+Y34*45+Y35*60+Y36*120</f>
        <v>0</v>
      </c>
      <c r="Z37" s="309"/>
      <c r="AA37" s="309"/>
      <c r="AB37" s="161"/>
      <c r="AC37" s="161"/>
      <c r="AD37" s="305"/>
      <c r="AE37" s="160" t="s">
        <v>121</v>
      </c>
      <c r="AF37" s="309">
        <f>AF31*70+AF32*75+AF33*25+AF34*45+AF35*60+AF36*120</f>
        <v>0</v>
      </c>
      <c r="AG37" s="309"/>
      <c r="AH37" s="310"/>
      <c r="AI37" s="179"/>
      <c r="AJ37" s="154"/>
      <c r="AK37" s="180"/>
      <c r="AL37" s="180"/>
      <c r="AM37" s="180"/>
      <c r="AN37" s="156"/>
      <c r="AO37" s="156"/>
    </row>
    <row r="38" spans="1:53" s="120" customFormat="1" ht="43.5" customHeight="1">
      <c r="A38" s="322" t="s">
        <v>273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181"/>
      <c r="AJ38" s="182"/>
      <c r="AK38" s="183"/>
      <c r="AL38" s="184"/>
      <c r="AM38" s="184"/>
      <c r="AN38" s="185"/>
      <c r="AO38" s="154"/>
      <c r="AP38" s="154"/>
      <c r="AQ38" s="156"/>
      <c r="AR38" s="156"/>
      <c r="AS38" s="184"/>
      <c r="AT38" s="184"/>
      <c r="AU38" s="184"/>
      <c r="AV38" s="184"/>
      <c r="AW38" s="184"/>
      <c r="AX38" s="184"/>
      <c r="AY38" s="184"/>
      <c r="AZ38" s="184"/>
      <c r="BA38" s="184"/>
    </row>
    <row r="39" spans="1:53" s="120" customFormat="1" ht="22.5" customHeight="1">
      <c r="A39" s="320" t="s">
        <v>274</v>
      </c>
      <c r="B39" s="320"/>
      <c r="C39" s="320"/>
      <c r="D39" s="320"/>
      <c r="E39" s="320"/>
      <c r="F39" s="320"/>
      <c r="G39" s="331"/>
      <c r="H39" s="331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186"/>
      <c r="AJ39" s="184"/>
      <c r="AK39" s="187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</row>
    <row r="40" spans="1:53">
      <c r="A40" s="234" t="s">
        <v>275</v>
      </c>
    </row>
  </sheetData>
  <mergeCells count="120">
    <mergeCell ref="A39:AH39"/>
    <mergeCell ref="C37:E37"/>
    <mergeCell ref="K37:M37"/>
    <mergeCell ref="R37:T37"/>
    <mergeCell ref="Y37:AA37"/>
    <mergeCell ref="AF37:AH37"/>
    <mergeCell ref="A38:AH38"/>
    <mergeCell ref="R35:T35"/>
    <mergeCell ref="Y35:AA35"/>
    <mergeCell ref="AF35:AH35"/>
    <mergeCell ref="C36:E36"/>
    <mergeCell ref="K36:M36"/>
    <mergeCell ref="R36:T36"/>
    <mergeCell ref="Y36:AA36"/>
    <mergeCell ref="AF36:AH36"/>
    <mergeCell ref="A31:A37"/>
    <mergeCell ref="C35:E35"/>
    <mergeCell ref="K35:M35"/>
    <mergeCell ref="Y33:AA33"/>
    <mergeCell ref="AF33:AH33"/>
    <mergeCell ref="C34:E34"/>
    <mergeCell ref="K34:M34"/>
    <mergeCell ref="R34:T34"/>
    <mergeCell ref="Y34:AA34"/>
    <mergeCell ref="AF34:AH34"/>
    <mergeCell ref="W31:W37"/>
    <mergeCell ref="Y31:AA31"/>
    <mergeCell ref="AD31:AD37"/>
    <mergeCell ref="AF31:AH31"/>
    <mergeCell ref="C32:E32"/>
    <mergeCell ref="K32:M32"/>
    <mergeCell ref="R32:T32"/>
    <mergeCell ref="Y32:AA32"/>
    <mergeCell ref="AF32:AH32"/>
    <mergeCell ref="C33:E33"/>
    <mergeCell ref="C31:E31"/>
    <mergeCell ref="I31:I37"/>
    <mergeCell ref="K31:M31"/>
    <mergeCell ref="P31:P37"/>
    <mergeCell ref="R31:T31"/>
    <mergeCell ref="K33:M33"/>
    <mergeCell ref="R33:T33"/>
    <mergeCell ref="AK19:AO19"/>
    <mergeCell ref="A20:A30"/>
    <mergeCell ref="I20:I30"/>
    <mergeCell ref="P20:P30"/>
    <mergeCell ref="W20:W30"/>
    <mergeCell ref="AD20:AD30"/>
    <mergeCell ref="AK20:AK30"/>
    <mergeCell ref="C18:E18"/>
    <mergeCell ref="K18:M18"/>
    <mergeCell ref="R18:T18"/>
    <mergeCell ref="Y18:AA18"/>
    <mergeCell ref="AF18:AH18"/>
    <mergeCell ref="A19:E19"/>
    <mergeCell ref="I19:M19"/>
    <mergeCell ref="P19:T19"/>
    <mergeCell ref="W19:AA19"/>
    <mergeCell ref="AD19:AH19"/>
    <mergeCell ref="Y16:AA16"/>
    <mergeCell ref="AF16:AH16"/>
    <mergeCell ref="C17:E17"/>
    <mergeCell ref="K17:M17"/>
    <mergeCell ref="R17:T17"/>
    <mergeCell ref="Y17:AA17"/>
    <mergeCell ref="AF17:AH17"/>
    <mergeCell ref="Y14:AA14"/>
    <mergeCell ref="AF14:AH14"/>
    <mergeCell ref="C15:E15"/>
    <mergeCell ref="K15:M15"/>
    <mergeCell ref="R15:T15"/>
    <mergeCell ref="Y15:AA15"/>
    <mergeCell ref="AF15:AH15"/>
    <mergeCell ref="W12:W18"/>
    <mergeCell ref="Y12:AA12"/>
    <mergeCell ref="AD12:AD18"/>
    <mergeCell ref="AF12:AH12"/>
    <mergeCell ref="C13:E13"/>
    <mergeCell ref="K13:M13"/>
    <mergeCell ref="R13:T13"/>
    <mergeCell ref="Y13:AA13"/>
    <mergeCell ref="AF13:AH13"/>
    <mergeCell ref="C14:E14"/>
    <mergeCell ref="A12:A18"/>
    <mergeCell ref="C12:E12"/>
    <mergeCell ref="I12:I18"/>
    <mergeCell ref="K12:M12"/>
    <mergeCell ref="P12:P18"/>
    <mergeCell ref="R12:T12"/>
    <mergeCell ref="K14:M14"/>
    <mergeCell ref="R14:T14"/>
    <mergeCell ref="C16:E16"/>
    <mergeCell ref="K16:M16"/>
    <mergeCell ref="R16:T16"/>
    <mergeCell ref="A5:A11"/>
    <mergeCell ref="I5:I11"/>
    <mergeCell ref="P5:P11"/>
    <mergeCell ref="W5:W11"/>
    <mergeCell ref="AD5:AD11"/>
    <mergeCell ref="AK5:AK11"/>
    <mergeCell ref="AD2:AD3"/>
    <mergeCell ref="AE2:AH2"/>
    <mergeCell ref="AK2:AK3"/>
    <mergeCell ref="AL2:AO2"/>
    <mergeCell ref="A4:E4"/>
    <mergeCell ref="I4:M4"/>
    <mergeCell ref="P4:T4"/>
    <mergeCell ref="W4:AA4"/>
    <mergeCell ref="AD4:AH4"/>
    <mergeCell ref="AK4:AO4"/>
    <mergeCell ref="A1:AD1"/>
    <mergeCell ref="AF1:AH1"/>
    <mergeCell ref="A2:A3"/>
    <mergeCell ref="B2:E2"/>
    <mergeCell ref="I2:I3"/>
    <mergeCell ref="J2:M2"/>
    <mergeCell ref="P2:P3"/>
    <mergeCell ref="Q2:T2"/>
    <mergeCell ref="W2:W3"/>
    <mergeCell ref="X2:AA2"/>
  </mergeCells>
  <phoneticPr fontId="5" type="noConversion"/>
  <pageMargins left="0.39370078740157483" right="0" top="0" bottom="0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38"/>
  <sheetViews>
    <sheetView view="pageBreakPreview" topLeftCell="A31" zoomScale="90" zoomScaleNormal="85" zoomScaleSheetLayoutView="90" workbookViewId="0">
      <selection activeCell="X49" sqref="X49"/>
    </sheetView>
  </sheetViews>
  <sheetFormatPr defaultColWidth="6.125" defaultRowHeight="26.25"/>
  <cols>
    <col min="1" max="1" width="4.125" style="191" customWidth="1"/>
    <col min="2" max="2" width="16.625" style="188" customWidth="1"/>
    <col min="3" max="3" width="6.125" style="188" hidden="1" customWidth="1"/>
    <col min="4" max="5" width="5.25" style="188" customWidth="1"/>
    <col min="6" max="6" width="6.125" style="189" hidden="1" customWidth="1"/>
    <col min="7" max="7" width="7.625" style="190" hidden="1" customWidth="1"/>
    <col min="8" max="8" width="6.125" style="190" hidden="1" customWidth="1"/>
    <col min="9" max="9" width="3.75" style="191" customWidth="1"/>
    <col min="10" max="10" width="15.25" style="188" customWidth="1"/>
    <col min="11" max="11" width="6.125" style="188" hidden="1" customWidth="1"/>
    <col min="12" max="13" width="5.25" style="188" customWidth="1"/>
    <col min="14" max="14" width="6.125" style="189" hidden="1" customWidth="1"/>
    <col min="15" max="15" width="6.125" style="190" hidden="1" customWidth="1"/>
    <col min="16" max="16" width="3.875" style="191" customWidth="1"/>
    <col min="17" max="17" width="14.75" style="188" customWidth="1"/>
    <col min="18" max="18" width="0.375" style="188" hidden="1" customWidth="1"/>
    <col min="19" max="20" width="5.25" style="188" customWidth="1"/>
    <col min="21" max="21" width="6.125" style="189" hidden="1" customWidth="1"/>
    <col min="22" max="22" width="6.125" style="190" hidden="1" customWidth="1"/>
    <col min="23" max="23" width="4.125" style="192" customWidth="1"/>
    <col min="24" max="24" width="22" style="188" customWidth="1"/>
    <col min="25" max="25" width="1.25" style="188" hidden="1" customWidth="1"/>
    <col min="26" max="27" width="5.25" style="188" customWidth="1"/>
    <col min="28" max="28" width="6.125" style="189" hidden="1" customWidth="1"/>
    <col min="29" max="29" width="8.125" style="190" hidden="1" customWidth="1"/>
    <col min="30" max="30" width="3.875" style="191" customWidth="1"/>
    <col min="31" max="31" width="17.625" style="188" customWidth="1"/>
    <col min="32" max="32" width="2.5" style="188" hidden="1" customWidth="1"/>
    <col min="33" max="34" width="5.25" style="188" customWidth="1"/>
    <col min="35" max="35" width="6.125" style="193" hidden="1" customWidth="1"/>
    <col min="36" max="36" width="6.125" style="190" hidden="1" customWidth="1"/>
    <col min="37" max="37" width="4.375" style="194" customWidth="1"/>
    <col min="38" max="38" width="17" style="194" customWidth="1"/>
    <col min="39" max="39" width="6.125" style="194" hidden="1" customWidth="1"/>
    <col min="40" max="41" width="6.125" style="194" customWidth="1"/>
    <col min="42" max="16384" width="6.125" style="194"/>
  </cols>
  <sheetData>
    <row r="1" spans="1:41" s="96" customFormat="1" ht="30" customHeight="1">
      <c r="A1" s="326" t="s">
        <v>135</v>
      </c>
      <c r="B1" s="326"/>
      <c r="C1" s="326"/>
      <c r="D1" s="326"/>
      <c r="E1" s="326"/>
      <c r="F1" s="326"/>
      <c r="G1" s="326"/>
      <c r="H1" s="327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7"/>
      <c r="AE1" s="93" t="s">
        <v>80</v>
      </c>
      <c r="AF1" s="328">
        <v>30</v>
      </c>
      <c r="AG1" s="328"/>
      <c r="AH1" s="328"/>
      <c r="AI1" s="94"/>
      <c r="AJ1" s="95"/>
    </row>
    <row r="2" spans="1:41" s="108" customFormat="1" ht="18.75" customHeight="1">
      <c r="A2" s="287" t="s">
        <v>81</v>
      </c>
      <c r="B2" s="288">
        <v>44242</v>
      </c>
      <c r="C2" s="288"/>
      <c r="D2" s="288"/>
      <c r="E2" s="288"/>
      <c r="F2" s="97"/>
      <c r="G2" s="98"/>
      <c r="H2" s="99"/>
      <c r="I2" s="289" t="s">
        <v>81</v>
      </c>
      <c r="J2" s="290">
        <f>B2+1</f>
        <v>44243</v>
      </c>
      <c r="K2" s="290"/>
      <c r="L2" s="290"/>
      <c r="M2" s="290"/>
      <c r="N2" s="100"/>
      <c r="O2" s="101"/>
      <c r="P2" s="287" t="s">
        <v>81</v>
      </c>
      <c r="Q2" s="291">
        <f>J2+1</f>
        <v>44244</v>
      </c>
      <c r="R2" s="291"/>
      <c r="S2" s="291"/>
      <c r="T2" s="291"/>
      <c r="U2" s="102"/>
      <c r="V2" s="103"/>
      <c r="W2" s="287" t="s">
        <v>81</v>
      </c>
      <c r="X2" s="278">
        <f>Q2+1</f>
        <v>44245</v>
      </c>
      <c r="Y2" s="278"/>
      <c r="Z2" s="278"/>
      <c r="AA2" s="278"/>
      <c r="AB2" s="104"/>
      <c r="AC2" s="105"/>
      <c r="AD2" s="294" t="s">
        <v>81</v>
      </c>
      <c r="AE2" s="296">
        <f>X2+1</f>
        <v>44246</v>
      </c>
      <c r="AF2" s="296"/>
      <c r="AG2" s="296"/>
      <c r="AH2" s="297"/>
      <c r="AI2" s="106"/>
      <c r="AJ2" s="107"/>
      <c r="AK2" s="287" t="s">
        <v>81</v>
      </c>
      <c r="AL2" s="332">
        <f>AE2+1</f>
        <v>44247</v>
      </c>
      <c r="AM2" s="332"/>
      <c r="AN2" s="332"/>
      <c r="AO2" s="332"/>
    </row>
    <row r="3" spans="1:41" s="108" customFormat="1" ht="18.75" customHeight="1">
      <c r="A3" s="287"/>
      <c r="B3" s="109" t="s">
        <v>82</v>
      </c>
      <c r="C3" s="109" t="s">
        <v>83</v>
      </c>
      <c r="D3" s="110" t="s">
        <v>84</v>
      </c>
      <c r="E3" s="110" t="s">
        <v>85</v>
      </c>
      <c r="F3" s="111" t="s">
        <v>86</v>
      </c>
      <c r="G3" s="112" t="s">
        <v>87</v>
      </c>
      <c r="H3" s="113"/>
      <c r="I3" s="289"/>
      <c r="J3" s="109" t="s">
        <v>82</v>
      </c>
      <c r="K3" s="109" t="s">
        <v>83</v>
      </c>
      <c r="L3" s="110" t="s">
        <v>84</v>
      </c>
      <c r="M3" s="110" t="s">
        <v>85</v>
      </c>
      <c r="N3" s="111" t="s">
        <v>86</v>
      </c>
      <c r="O3" s="109" t="s">
        <v>87</v>
      </c>
      <c r="P3" s="287"/>
      <c r="Q3" s="109" t="s">
        <v>82</v>
      </c>
      <c r="R3" s="109" t="s">
        <v>83</v>
      </c>
      <c r="S3" s="110" t="s">
        <v>84</v>
      </c>
      <c r="T3" s="110" t="s">
        <v>85</v>
      </c>
      <c r="U3" s="111" t="s">
        <v>86</v>
      </c>
      <c r="V3" s="109" t="s">
        <v>87</v>
      </c>
      <c r="W3" s="287"/>
      <c r="X3" s="109" t="s">
        <v>82</v>
      </c>
      <c r="Y3" s="109" t="s">
        <v>83</v>
      </c>
      <c r="Z3" s="110" t="s">
        <v>84</v>
      </c>
      <c r="AA3" s="110" t="s">
        <v>85</v>
      </c>
      <c r="AB3" s="111" t="s">
        <v>86</v>
      </c>
      <c r="AC3" s="112" t="s">
        <v>87</v>
      </c>
      <c r="AD3" s="295"/>
      <c r="AE3" s="109" t="s">
        <v>82</v>
      </c>
      <c r="AF3" s="109" t="s">
        <v>83</v>
      </c>
      <c r="AG3" s="110" t="s">
        <v>84</v>
      </c>
      <c r="AH3" s="114" t="s">
        <v>85</v>
      </c>
      <c r="AI3" s="115" t="s">
        <v>86</v>
      </c>
      <c r="AJ3" s="109" t="s">
        <v>87</v>
      </c>
      <c r="AK3" s="287"/>
      <c r="AL3" s="109" t="s">
        <v>82</v>
      </c>
      <c r="AM3" s="109" t="s">
        <v>83</v>
      </c>
      <c r="AN3" s="110" t="s">
        <v>84</v>
      </c>
      <c r="AO3" s="110" t="s">
        <v>85</v>
      </c>
    </row>
    <row r="4" spans="1:41" s="120" customFormat="1" ht="18.75" customHeight="1">
      <c r="A4" s="279" t="s">
        <v>88</v>
      </c>
      <c r="B4" s="279"/>
      <c r="C4" s="279"/>
      <c r="D4" s="279"/>
      <c r="E4" s="279"/>
      <c r="F4" s="116"/>
      <c r="G4" s="117"/>
      <c r="H4" s="118"/>
      <c r="I4" s="280" t="s">
        <v>88</v>
      </c>
      <c r="J4" s="279"/>
      <c r="K4" s="279"/>
      <c r="L4" s="279"/>
      <c r="M4" s="279"/>
      <c r="N4" s="116"/>
      <c r="O4" s="119"/>
      <c r="P4" s="279" t="s">
        <v>88</v>
      </c>
      <c r="Q4" s="279"/>
      <c r="R4" s="279"/>
      <c r="S4" s="279"/>
      <c r="T4" s="279"/>
      <c r="U4" s="116"/>
      <c r="V4" s="119"/>
      <c r="W4" s="279" t="s">
        <v>88</v>
      </c>
      <c r="X4" s="281"/>
      <c r="Y4" s="281"/>
      <c r="Z4" s="281"/>
      <c r="AA4" s="281"/>
      <c r="AB4" s="116"/>
      <c r="AC4" s="117"/>
      <c r="AD4" s="282" t="s">
        <v>88</v>
      </c>
      <c r="AE4" s="279"/>
      <c r="AF4" s="279"/>
      <c r="AG4" s="279"/>
      <c r="AH4" s="283"/>
      <c r="AI4" s="116"/>
      <c r="AJ4" s="119"/>
      <c r="AK4" s="279" t="s">
        <v>88</v>
      </c>
      <c r="AL4" s="281"/>
      <c r="AM4" s="281"/>
      <c r="AN4" s="281"/>
      <c r="AO4" s="281"/>
    </row>
    <row r="5" spans="1:41" s="120" customFormat="1" ht="18.75" customHeight="1">
      <c r="A5" s="329" t="s">
        <v>277</v>
      </c>
      <c r="B5" s="121"/>
      <c r="C5" s="122"/>
      <c r="D5" s="123"/>
      <c r="E5" s="124"/>
      <c r="F5" s="122"/>
      <c r="G5" s="122"/>
      <c r="H5" s="125"/>
      <c r="I5" s="329" t="s">
        <v>277</v>
      </c>
      <c r="J5" s="126"/>
      <c r="K5" s="127"/>
      <c r="L5" s="122"/>
      <c r="M5" s="124"/>
      <c r="N5" s="122"/>
      <c r="O5" s="122"/>
      <c r="P5" s="329" t="s">
        <v>277</v>
      </c>
      <c r="Q5" s="130"/>
      <c r="R5" s="130"/>
      <c r="S5" s="123"/>
      <c r="T5" s="134"/>
      <c r="U5" s="122"/>
      <c r="V5" s="122"/>
      <c r="W5" s="292" t="s">
        <v>278</v>
      </c>
      <c r="X5" s="133" t="s">
        <v>89</v>
      </c>
      <c r="Y5" s="121"/>
      <c r="Z5" s="128">
        <v>1</v>
      </c>
      <c r="AA5" s="132" t="s">
        <v>91</v>
      </c>
      <c r="AB5" s="122"/>
      <c r="AC5" s="122"/>
      <c r="AD5" s="292" t="s">
        <v>279</v>
      </c>
      <c r="AE5" s="121" t="s">
        <v>177</v>
      </c>
      <c r="AF5" s="121">
        <v>35</v>
      </c>
      <c r="AG5" s="131">
        <v>0.9</v>
      </c>
      <c r="AH5" s="132" t="s">
        <v>92</v>
      </c>
      <c r="AI5" s="115"/>
      <c r="AJ5" s="110" t="e">
        <f>#REF!*AI5</f>
        <v>#REF!</v>
      </c>
      <c r="AK5" s="292" t="s">
        <v>280</v>
      </c>
      <c r="AL5" s="126" t="s">
        <v>152</v>
      </c>
      <c r="AM5" s="230">
        <v>1</v>
      </c>
      <c r="AN5" s="131">
        <v>1</v>
      </c>
      <c r="AO5" s="132" t="s">
        <v>153</v>
      </c>
    </row>
    <row r="6" spans="1:41" s="120" customFormat="1" ht="18.75" customHeight="1">
      <c r="A6" s="330"/>
      <c r="B6" s="121"/>
      <c r="C6" s="122"/>
      <c r="D6" s="123"/>
      <c r="E6" s="124"/>
      <c r="F6" s="122"/>
      <c r="G6" s="122"/>
      <c r="H6" s="125"/>
      <c r="I6" s="330"/>
      <c r="J6" s="121"/>
      <c r="K6" s="121"/>
      <c r="L6" s="122"/>
      <c r="M6" s="124"/>
      <c r="N6" s="122"/>
      <c r="O6" s="122"/>
      <c r="P6" s="330"/>
      <c r="Q6" s="130"/>
      <c r="R6" s="130"/>
      <c r="S6" s="123"/>
      <c r="T6" s="124"/>
      <c r="U6" s="122"/>
      <c r="V6" s="122"/>
      <c r="W6" s="293"/>
      <c r="X6" s="121" t="s">
        <v>102</v>
      </c>
      <c r="Y6" s="121"/>
      <c r="Z6" s="128">
        <v>0.3</v>
      </c>
      <c r="AA6" s="170" t="s">
        <v>92</v>
      </c>
      <c r="AB6" s="122"/>
      <c r="AC6" s="122"/>
      <c r="AD6" s="293"/>
      <c r="AE6" s="130" t="s">
        <v>207</v>
      </c>
      <c r="AF6" s="121"/>
      <c r="AG6" s="128">
        <v>0.1</v>
      </c>
      <c r="AH6" s="132" t="s">
        <v>92</v>
      </c>
      <c r="AI6" s="115"/>
      <c r="AJ6" s="110" t="e">
        <f>#REF!*AI6</f>
        <v>#REF!</v>
      </c>
      <c r="AK6" s="293"/>
      <c r="AL6" s="126" t="s">
        <v>160</v>
      </c>
      <c r="AM6" s="230">
        <v>1</v>
      </c>
      <c r="AN6" s="131">
        <v>1</v>
      </c>
      <c r="AO6" s="132" t="s">
        <v>153</v>
      </c>
    </row>
    <row r="7" spans="1:41" s="120" customFormat="1" ht="18.75" customHeight="1">
      <c r="A7" s="330"/>
      <c r="B7" s="121"/>
      <c r="C7" s="122"/>
      <c r="D7" s="123"/>
      <c r="E7" s="124"/>
      <c r="F7" s="122"/>
      <c r="G7" s="122"/>
      <c r="H7" s="125"/>
      <c r="I7" s="330"/>
      <c r="J7" s="135"/>
      <c r="K7" s="135"/>
      <c r="L7" s="122"/>
      <c r="M7" s="124"/>
      <c r="N7" s="122"/>
      <c r="O7" s="122"/>
      <c r="P7" s="330"/>
      <c r="Q7" s="121"/>
      <c r="R7" s="130"/>
      <c r="S7" s="122"/>
      <c r="T7" s="124"/>
      <c r="U7" s="122"/>
      <c r="V7" s="122"/>
      <c r="W7" s="293"/>
      <c r="X7" s="121" t="s">
        <v>281</v>
      </c>
      <c r="Y7" s="121"/>
      <c r="Z7" s="128">
        <v>0.3</v>
      </c>
      <c r="AA7" s="170" t="s">
        <v>92</v>
      </c>
      <c r="AB7" s="122"/>
      <c r="AC7" s="122"/>
      <c r="AD7" s="293"/>
      <c r="AE7" s="121" t="s">
        <v>282</v>
      </c>
      <c r="AF7" s="121"/>
      <c r="AG7" s="128">
        <v>2</v>
      </c>
      <c r="AH7" s="129" t="s">
        <v>95</v>
      </c>
      <c r="AI7" s="115"/>
      <c r="AJ7" s="110" t="e">
        <f>#REF!*AI7</f>
        <v>#REF!</v>
      </c>
      <c r="AK7" s="293"/>
      <c r="AL7" s="173" t="s">
        <v>283</v>
      </c>
      <c r="AM7" s="139"/>
      <c r="AN7" s="140">
        <v>1</v>
      </c>
      <c r="AO7" s="129" t="s">
        <v>163</v>
      </c>
    </row>
    <row r="8" spans="1:41" s="120" customFormat="1" ht="18.75" customHeight="1">
      <c r="A8" s="330"/>
      <c r="B8" s="121"/>
      <c r="C8" s="122"/>
      <c r="D8" s="123"/>
      <c r="E8" s="124"/>
      <c r="F8" s="122"/>
      <c r="G8" s="122"/>
      <c r="H8" s="125"/>
      <c r="I8" s="330"/>
      <c r="J8" s="135"/>
      <c r="K8" s="135"/>
      <c r="L8" s="122"/>
      <c r="M8" s="124"/>
      <c r="N8" s="122"/>
      <c r="O8" s="122"/>
      <c r="P8" s="330"/>
      <c r="Q8" s="127"/>
      <c r="R8" s="130"/>
      <c r="S8" s="122"/>
      <c r="T8" s="124"/>
      <c r="U8" s="122"/>
      <c r="V8" s="122"/>
      <c r="W8" s="293"/>
      <c r="X8" s="121" t="s">
        <v>101</v>
      </c>
      <c r="Y8" s="121"/>
      <c r="Z8" s="128">
        <v>0.3</v>
      </c>
      <c r="AA8" s="170" t="s">
        <v>92</v>
      </c>
      <c r="AB8" s="122"/>
      <c r="AC8" s="122"/>
      <c r="AD8" s="293"/>
      <c r="AE8" s="121" t="s">
        <v>284</v>
      </c>
      <c r="AF8" s="121"/>
      <c r="AG8" s="128">
        <v>0.1</v>
      </c>
      <c r="AH8" s="132" t="s">
        <v>92</v>
      </c>
      <c r="AI8" s="115"/>
      <c r="AJ8" s="110"/>
      <c r="AK8" s="293"/>
      <c r="AL8" s="121"/>
      <c r="AM8" s="121"/>
      <c r="AN8" s="122"/>
      <c r="AO8" s="124"/>
    </row>
    <row r="9" spans="1:41" s="120" customFormat="1" ht="18.75" customHeight="1">
      <c r="A9" s="330"/>
      <c r="B9" s="121"/>
      <c r="C9" s="122"/>
      <c r="D9" s="123"/>
      <c r="E9" s="124"/>
      <c r="F9" s="122"/>
      <c r="G9" s="122"/>
      <c r="H9" s="125"/>
      <c r="I9" s="330"/>
      <c r="J9" s="127"/>
      <c r="K9" s="127"/>
      <c r="L9" s="122"/>
      <c r="M9" s="124"/>
      <c r="N9" s="122"/>
      <c r="O9" s="122"/>
      <c r="P9" s="330"/>
      <c r="Q9" s="130"/>
      <c r="R9" s="130"/>
      <c r="S9" s="122"/>
      <c r="T9" s="124"/>
      <c r="U9" s="122"/>
      <c r="V9" s="122"/>
      <c r="W9" s="293"/>
      <c r="X9" s="121" t="s">
        <v>197</v>
      </c>
      <c r="Y9" s="121"/>
      <c r="Z9" s="128">
        <v>0.3</v>
      </c>
      <c r="AA9" s="170" t="s">
        <v>92</v>
      </c>
      <c r="AB9" s="122"/>
      <c r="AC9" s="122"/>
      <c r="AD9" s="293"/>
      <c r="AE9" s="121" t="s">
        <v>285</v>
      </c>
      <c r="AF9" s="121">
        <v>28</v>
      </c>
      <c r="AG9" s="128">
        <v>5</v>
      </c>
      <c r="AH9" s="129" t="s">
        <v>91</v>
      </c>
      <c r="AI9" s="115"/>
      <c r="AJ9" s="110"/>
      <c r="AK9" s="293"/>
      <c r="AL9" s="121"/>
      <c r="AM9" s="121"/>
      <c r="AN9" s="122"/>
      <c r="AO9" s="124"/>
    </row>
    <row r="10" spans="1:41" s="120" customFormat="1" ht="18.75" customHeight="1">
      <c r="A10" s="330"/>
      <c r="B10" s="121"/>
      <c r="C10" s="121"/>
      <c r="D10" s="122"/>
      <c r="E10" s="124"/>
      <c r="F10" s="122"/>
      <c r="G10" s="122"/>
      <c r="H10" s="125"/>
      <c r="I10" s="330"/>
      <c r="J10" s="127"/>
      <c r="K10" s="127"/>
      <c r="L10" s="122"/>
      <c r="M10" s="124"/>
      <c r="N10" s="122"/>
      <c r="O10" s="122"/>
      <c r="P10" s="330"/>
      <c r="Q10" s="130"/>
      <c r="R10" s="130"/>
      <c r="S10" s="123"/>
      <c r="T10" s="124"/>
      <c r="U10" s="122"/>
      <c r="V10" s="122"/>
      <c r="W10" s="293"/>
      <c r="X10" s="121" t="s">
        <v>225</v>
      </c>
      <c r="Y10" s="121"/>
      <c r="Z10" s="128">
        <v>1</v>
      </c>
      <c r="AA10" s="147" t="s">
        <v>170</v>
      </c>
      <c r="AB10" s="122"/>
      <c r="AC10" s="122"/>
      <c r="AD10" s="293"/>
      <c r="AE10" s="130" t="s">
        <v>186</v>
      </c>
      <c r="AF10" s="130">
        <v>7</v>
      </c>
      <c r="AG10" s="128">
        <v>1</v>
      </c>
      <c r="AH10" s="129" t="s">
        <v>187</v>
      </c>
      <c r="AI10" s="115"/>
      <c r="AJ10" s="110"/>
      <c r="AK10" s="293"/>
      <c r="AL10" s="121"/>
      <c r="AM10" s="121"/>
      <c r="AN10" s="122"/>
      <c r="AO10" s="124"/>
    </row>
    <row r="11" spans="1:41" s="120" customFormat="1" ht="18.75" customHeight="1">
      <c r="A11" s="330"/>
      <c r="B11" s="121"/>
      <c r="C11" s="136"/>
      <c r="D11" s="122"/>
      <c r="E11" s="124"/>
      <c r="F11" s="122"/>
      <c r="G11" s="122"/>
      <c r="H11" s="125"/>
      <c r="I11" s="330"/>
      <c r="J11" s="133"/>
      <c r="K11" s="133"/>
      <c r="L11" s="122"/>
      <c r="M11" s="124"/>
      <c r="N11" s="122"/>
      <c r="O11" s="122"/>
      <c r="P11" s="330"/>
      <c r="Q11" s="130"/>
      <c r="R11" s="130"/>
      <c r="S11" s="122"/>
      <c r="T11" s="124"/>
      <c r="U11" s="122"/>
      <c r="V11" s="122"/>
      <c r="W11" s="293"/>
      <c r="X11" s="121" t="s">
        <v>276</v>
      </c>
      <c r="Y11" s="121"/>
      <c r="Z11" s="128">
        <v>2</v>
      </c>
      <c r="AA11" s="147" t="s">
        <v>91</v>
      </c>
      <c r="AB11" s="122"/>
      <c r="AC11" s="122"/>
      <c r="AD11" s="293"/>
      <c r="AE11" s="130" t="s">
        <v>145</v>
      </c>
      <c r="AF11" s="130"/>
      <c r="AG11" s="225"/>
      <c r="AH11" s="231"/>
      <c r="AI11" s="115"/>
      <c r="AJ11" s="110"/>
      <c r="AK11" s="293"/>
      <c r="AL11" s="137"/>
      <c r="AM11" s="121"/>
      <c r="AN11" s="122"/>
      <c r="AO11" s="124"/>
    </row>
    <row r="12" spans="1:41" s="120" customFormat="1" ht="18.75" customHeight="1" thickBot="1">
      <c r="A12" s="330"/>
      <c r="F12" s="122"/>
      <c r="G12" s="122"/>
      <c r="H12" s="125"/>
      <c r="I12" s="330"/>
      <c r="N12" s="122"/>
      <c r="O12" s="122"/>
      <c r="P12" s="330"/>
      <c r="Q12" s="138"/>
      <c r="R12" s="139"/>
      <c r="S12" s="140"/>
      <c r="T12" s="124"/>
      <c r="U12" s="122"/>
      <c r="V12" s="122"/>
      <c r="W12" s="293"/>
      <c r="X12" s="130" t="s">
        <v>161</v>
      </c>
      <c r="Y12" s="130"/>
      <c r="Z12" s="128">
        <v>0.5</v>
      </c>
      <c r="AA12" s="132" t="s">
        <v>92</v>
      </c>
      <c r="AB12" s="122"/>
      <c r="AC12" s="122"/>
      <c r="AD12" s="293"/>
      <c r="AE12" s="127"/>
      <c r="AF12" s="127"/>
      <c r="AG12" s="122"/>
      <c r="AH12" s="124"/>
      <c r="AI12" s="115"/>
      <c r="AJ12" s="110" t="e">
        <f>#REF!*AI12</f>
        <v>#REF!</v>
      </c>
      <c r="AK12" s="293"/>
      <c r="AL12" s="127"/>
      <c r="AM12" s="127"/>
      <c r="AN12" s="122"/>
      <c r="AO12" s="124"/>
    </row>
    <row r="13" spans="1:41" s="120" customFormat="1" ht="18.75" customHeight="1">
      <c r="A13" s="299" t="s">
        <v>114</v>
      </c>
      <c r="B13" s="148" t="s">
        <v>115</v>
      </c>
      <c r="C13" s="302"/>
      <c r="D13" s="302"/>
      <c r="E13" s="302"/>
      <c r="F13" s="149"/>
      <c r="G13" s="149"/>
      <c r="H13" s="150"/>
      <c r="I13" s="303" t="s">
        <v>114</v>
      </c>
      <c r="J13" s="148" t="s">
        <v>115</v>
      </c>
      <c r="K13" s="302"/>
      <c r="L13" s="302"/>
      <c r="M13" s="302"/>
      <c r="N13" s="149"/>
      <c r="O13" s="149"/>
      <c r="P13" s="303" t="s">
        <v>114</v>
      </c>
      <c r="Q13" s="148" t="s">
        <v>115</v>
      </c>
      <c r="R13" s="302"/>
      <c r="S13" s="302"/>
      <c r="T13" s="302"/>
      <c r="U13" s="149"/>
      <c r="V13" s="149"/>
      <c r="W13" s="303" t="s">
        <v>114</v>
      </c>
      <c r="X13" s="148" t="s">
        <v>115</v>
      </c>
      <c r="Y13" s="302">
        <v>1.8</v>
      </c>
      <c r="Z13" s="302"/>
      <c r="AA13" s="302"/>
      <c r="AB13" s="149"/>
      <c r="AC13" s="149"/>
      <c r="AD13" s="303" t="s">
        <v>114</v>
      </c>
      <c r="AE13" s="148" t="s">
        <v>115</v>
      </c>
      <c r="AF13" s="302">
        <v>1</v>
      </c>
      <c r="AG13" s="302"/>
      <c r="AH13" s="302"/>
      <c r="AI13" s="208"/>
      <c r="AJ13" s="209"/>
      <c r="AK13" s="303" t="s">
        <v>114</v>
      </c>
      <c r="AL13" s="148" t="s">
        <v>115</v>
      </c>
      <c r="AM13" s="302">
        <v>1.2</v>
      </c>
      <c r="AN13" s="302"/>
      <c r="AO13" s="307"/>
    </row>
    <row r="14" spans="1:41" s="120" customFormat="1" ht="18.75" customHeight="1">
      <c r="A14" s="300"/>
      <c r="B14" s="157" t="s">
        <v>116</v>
      </c>
      <c r="C14" s="298"/>
      <c r="D14" s="298"/>
      <c r="E14" s="298"/>
      <c r="F14" s="154"/>
      <c r="G14" s="154"/>
      <c r="H14" s="125"/>
      <c r="I14" s="304"/>
      <c r="J14" s="157" t="s">
        <v>116</v>
      </c>
      <c r="K14" s="298"/>
      <c r="L14" s="298"/>
      <c r="M14" s="298"/>
      <c r="N14" s="154"/>
      <c r="O14" s="154"/>
      <c r="P14" s="304"/>
      <c r="Q14" s="157" t="s">
        <v>116</v>
      </c>
      <c r="R14" s="298"/>
      <c r="S14" s="298"/>
      <c r="T14" s="298"/>
      <c r="U14" s="154"/>
      <c r="V14" s="154"/>
      <c r="W14" s="304"/>
      <c r="X14" s="157" t="s">
        <v>116</v>
      </c>
      <c r="Y14" s="298">
        <v>0.5</v>
      </c>
      <c r="Z14" s="298"/>
      <c r="AA14" s="298"/>
      <c r="AB14" s="154"/>
      <c r="AC14" s="154"/>
      <c r="AD14" s="304"/>
      <c r="AE14" s="157" t="s">
        <v>116</v>
      </c>
      <c r="AF14" s="298">
        <v>1.1000000000000001</v>
      </c>
      <c r="AG14" s="298"/>
      <c r="AH14" s="298"/>
      <c r="AI14" s="151"/>
      <c r="AJ14" s="152"/>
      <c r="AK14" s="304"/>
      <c r="AL14" s="157" t="s">
        <v>116</v>
      </c>
      <c r="AM14" s="298"/>
      <c r="AN14" s="298"/>
      <c r="AO14" s="306"/>
    </row>
    <row r="15" spans="1:41" s="120" customFormat="1" ht="18.75" customHeight="1">
      <c r="A15" s="300"/>
      <c r="B15" s="158" t="s">
        <v>117</v>
      </c>
      <c r="C15" s="298"/>
      <c r="D15" s="298"/>
      <c r="E15" s="298"/>
      <c r="F15" s="154"/>
      <c r="G15" s="154"/>
      <c r="H15" s="125"/>
      <c r="I15" s="304"/>
      <c r="J15" s="158" t="s">
        <v>117</v>
      </c>
      <c r="K15" s="298"/>
      <c r="L15" s="298"/>
      <c r="M15" s="298"/>
      <c r="N15" s="154"/>
      <c r="O15" s="154"/>
      <c r="P15" s="304"/>
      <c r="Q15" s="158" t="s">
        <v>117</v>
      </c>
      <c r="R15" s="298"/>
      <c r="S15" s="298"/>
      <c r="T15" s="298"/>
      <c r="U15" s="154"/>
      <c r="V15" s="154"/>
      <c r="W15" s="304"/>
      <c r="X15" s="158" t="s">
        <v>117</v>
      </c>
      <c r="Y15" s="298">
        <v>0.3</v>
      </c>
      <c r="Z15" s="298"/>
      <c r="AA15" s="298"/>
      <c r="AB15" s="154"/>
      <c r="AC15" s="154"/>
      <c r="AD15" s="304"/>
      <c r="AE15" s="158" t="s">
        <v>117</v>
      </c>
      <c r="AF15" s="298">
        <v>0.1</v>
      </c>
      <c r="AG15" s="298"/>
      <c r="AH15" s="298"/>
      <c r="AI15" s="151"/>
      <c r="AJ15" s="152"/>
      <c r="AK15" s="304"/>
      <c r="AL15" s="158" t="s">
        <v>117</v>
      </c>
      <c r="AM15" s="298"/>
      <c r="AN15" s="298"/>
      <c r="AO15" s="306"/>
    </row>
    <row r="16" spans="1:41" s="120" customFormat="1" ht="18.75" customHeight="1">
      <c r="A16" s="300"/>
      <c r="B16" s="159" t="s">
        <v>118</v>
      </c>
      <c r="C16" s="298"/>
      <c r="D16" s="298"/>
      <c r="E16" s="298"/>
      <c r="F16" s="154"/>
      <c r="G16" s="154"/>
      <c r="H16" s="125"/>
      <c r="I16" s="304"/>
      <c r="J16" s="159" t="s">
        <v>118</v>
      </c>
      <c r="K16" s="298"/>
      <c r="L16" s="298"/>
      <c r="M16" s="298"/>
      <c r="N16" s="154"/>
      <c r="O16" s="154"/>
      <c r="P16" s="304"/>
      <c r="Q16" s="159" t="s">
        <v>118</v>
      </c>
      <c r="R16" s="298"/>
      <c r="S16" s="298"/>
      <c r="T16" s="298"/>
      <c r="U16" s="154"/>
      <c r="V16" s="154"/>
      <c r="W16" s="304"/>
      <c r="X16" s="159" t="s">
        <v>118</v>
      </c>
      <c r="Y16" s="298">
        <v>0.5</v>
      </c>
      <c r="Z16" s="298"/>
      <c r="AA16" s="298"/>
      <c r="AB16" s="154"/>
      <c r="AC16" s="154"/>
      <c r="AD16" s="304"/>
      <c r="AE16" s="159" t="s">
        <v>118</v>
      </c>
      <c r="AF16" s="298">
        <v>0.3</v>
      </c>
      <c r="AG16" s="298"/>
      <c r="AH16" s="298"/>
      <c r="AI16" s="151"/>
      <c r="AJ16" s="152"/>
      <c r="AK16" s="304"/>
      <c r="AL16" s="159" t="s">
        <v>118</v>
      </c>
      <c r="AM16" s="298"/>
      <c r="AN16" s="298"/>
      <c r="AO16" s="306"/>
    </row>
    <row r="17" spans="1:41" s="120" customFormat="1" ht="18.75" customHeight="1">
      <c r="A17" s="300"/>
      <c r="B17" s="157" t="s">
        <v>119</v>
      </c>
      <c r="C17" s="298"/>
      <c r="D17" s="298"/>
      <c r="E17" s="298"/>
      <c r="F17" s="154"/>
      <c r="G17" s="154"/>
      <c r="H17" s="125"/>
      <c r="I17" s="304"/>
      <c r="J17" s="157" t="s">
        <v>119</v>
      </c>
      <c r="K17" s="298"/>
      <c r="L17" s="298"/>
      <c r="M17" s="298"/>
      <c r="N17" s="154"/>
      <c r="O17" s="154"/>
      <c r="P17" s="304"/>
      <c r="Q17" s="157" t="s">
        <v>119</v>
      </c>
      <c r="R17" s="298"/>
      <c r="S17" s="298"/>
      <c r="T17" s="298"/>
      <c r="U17" s="154"/>
      <c r="V17" s="154"/>
      <c r="W17" s="304"/>
      <c r="X17" s="157" t="s">
        <v>119</v>
      </c>
      <c r="Y17" s="298"/>
      <c r="Z17" s="298"/>
      <c r="AA17" s="298"/>
      <c r="AB17" s="154"/>
      <c r="AC17" s="154"/>
      <c r="AD17" s="304"/>
      <c r="AE17" s="157" t="s">
        <v>119</v>
      </c>
      <c r="AF17" s="298"/>
      <c r="AG17" s="298"/>
      <c r="AH17" s="298"/>
      <c r="AI17" s="151"/>
      <c r="AJ17" s="152"/>
      <c r="AK17" s="304"/>
      <c r="AL17" s="157" t="s">
        <v>119</v>
      </c>
      <c r="AM17" s="298"/>
      <c r="AN17" s="298"/>
      <c r="AO17" s="306"/>
    </row>
    <row r="18" spans="1:41" s="120" customFormat="1" ht="18.75" customHeight="1">
      <c r="A18" s="300"/>
      <c r="B18" s="157" t="s">
        <v>120</v>
      </c>
      <c r="C18" s="298"/>
      <c r="D18" s="298"/>
      <c r="E18" s="298"/>
      <c r="F18" s="154"/>
      <c r="G18" s="154"/>
      <c r="H18" s="125"/>
      <c r="I18" s="304"/>
      <c r="J18" s="157" t="s">
        <v>120</v>
      </c>
      <c r="K18" s="298"/>
      <c r="L18" s="298"/>
      <c r="M18" s="298"/>
      <c r="N18" s="154"/>
      <c r="O18" s="154"/>
      <c r="P18" s="304"/>
      <c r="Q18" s="157" t="s">
        <v>120</v>
      </c>
      <c r="R18" s="298"/>
      <c r="S18" s="298"/>
      <c r="T18" s="298"/>
      <c r="U18" s="154"/>
      <c r="V18" s="154"/>
      <c r="W18" s="304"/>
      <c r="X18" s="157" t="s">
        <v>120</v>
      </c>
      <c r="Y18" s="298"/>
      <c r="Z18" s="298"/>
      <c r="AA18" s="298"/>
      <c r="AB18" s="154"/>
      <c r="AC18" s="154"/>
      <c r="AD18" s="304"/>
      <c r="AE18" s="157" t="s">
        <v>120</v>
      </c>
      <c r="AF18" s="298"/>
      <c r="AG18" s="298"/>
      <c r="AH18" s="298"/>
      <c r="AI18" s="151"/>
      <c r="AJ18" s="152"/>
      <c r="AK18" s="304"/>
      <c r="AL18" s="157" t="s">
        <v>120</v>
      </c>
      <c r="AM18" s="298"/>
      <c r="AN18" s="298"/>
      <c r="AO18" s="306"/>
    </row>
    <row r="19" spans="1:41" s="120" customFormat="1" ht="18.75" customHeight="1" thickBot="1">
      <c r="A19" s="301"/>
      <c r="B19" s="160" t="s">
        <v>121</v>
      </c>
      <c r="C19" s="309">
        <f>C13*70+C14*75+C15*25+C16*45+C17*60+C18*120</f>
        <v>0</v>
      </c>
      <c r="D19" s="309"/>
      <c r="E19" s="309"/>
      <c r="F19" s="161"/>
      <c r="G19" s="161"/>
      <c r="H19" s="162"/>
      <c r="I19" s="305"/>
      <c r="J19" s="160" t="s">
        <v>121</v>
      </c>
      <c r="K19" s="309">
        <f>K13*70+K14*75+K15*25+K16*45+K17*60+K18*120</f>
        <v>0</v>
      </c>
      <c r="L19" s="309"/>
      <c r="M19" s="309"/>
      <c r="N19" s="161"/>
      <c r="O19" s="161"/>
      <c r="P19" s="305"/>
      <c r="Q19" s="160" t="s">
        <v>121</v>
      </c>
      <c r="R19" s="309">
        <f>R13*70+R14*75+R15*25+R16*45+R17*60+R18*120</f>
        <v>0</v>
      </c>
      <c r="S19" s="309"/>
      <c r="T19" s="309"/>
      <c r="U19" s="161"/>
      <c r="V19" s="161"/>
      <c r="W19" s="305"/>
      <c r="X19" s="160" t="s">
        <v>121</v>
      </c>
      <c r="Y19" s="309">
        <f>Y13*70+Y14*75+Y15*25+Y16*45+Y17*60+Y18*120</f>
        <v>193.5</v>
      </c>
      <c r="Z19" s="309"/>
      <c r="AA19" s="309"/>
      <c r="AB19" s="161"/>
      <c r="AC19" s="161"/>
      <c r="AD19" s="305"/>
      <c r="AE19" s="160" t="s">
        <v>121</v>
      </c>
      <c r="AF19" s="309">
        <f>AF13*70+AF14*75+AF15*25+AF16*45+AF17*60+AF18*120</f>
        <v>168.5</v>
      </c>
      <c r="AG19" s="309"/>
      <c r="AH19" s="309"/>
      <c r="AI19" s="210"/>
      <c r="AJ19" s="211"/>
      <c r="AK19" s="305"/>
      <c r="AL19" s="160" t="s">
        <v>121</v>
      </c>
      <c r="AM19" s="309">
        <f>AM13*70+AM14*75+AM15*25+AM16*45+AM17*60+AM18*120</f>
        <v>84</v>
      </c>
      <c r="AN19" s="309"/>
      <c r="AO19" s="310"/>
    </row>
    <row r="20" spans="1:41" s="120" customFormat="1" ht="18.75" customHeight="1">
      <c r="A20" s="336" t="s">
        <v>122</v>
      </c>
      <c r="B20" s="337"/>
      <c r="C20" s="337"/>
      <c r="D20" s="337"/>
      <c r="E20" s="338"/>
      <c r="F20" s="202"/>
      <c r="G20" s="203"/>
      <c r="H20" s="204"/>
      <c r="I20" s="336" t="s">
        <v>122</v>
      </c>
      <c r="J20" s="337"/>
      <c r="K20" s="337"/>
      <c r="L20" s="337"/>
      <c r="M20" s="338"/>
      <c r="N20" s="202"/>
      <c r="O20" s="205"/>
      <c r="P20" s="337" t="s">
        <v>122</v>
      </c>
      <c r="Q20" s="337"/>
      <c r="R20" s="337"/>
      <c r="S20" s="337"/>
      <c r="T20" s="337"/>
      <c r="U20" s="202"/>
      <c r="V20" s="205"/>
      <c r="W20" s="336" t="s">
        <v>122</v>
      </c>
      <c r="X20" s="337"/>
      <c r="Y20" s="337"/>
      <c r="Z20" s="337"/>
      <c r="AA20" s="337"/>
      <c r="AB20" s="202"/>
      <c r="AC20" s="203"/>
      <c r="AD20" s="333" t="s">
        <v>122</v>
      </c>
      <c r="AE20" s="334"/>
      <c r="AF20" s="334"/>
      <c r="AG20" s="334"/>
      <c r="AH20" s="335"/>
      <c r="AI20" s="206"/>
      <c r="AJ20" s="207"/>
      <c r="AK20" s="333" t="s">
        <v>122</v>
      </c>
      <c r="AL20" s="334"/>
      <c r="AM20" s="334"/>
      <c r="AN20" s="334"/>
      <c r="AO20" s="335"/>
    </row>
    <row r="21" spans="1:41" s="120" customFormat="1" ht="18.75" customHeight="1">
      <c r="A21" s="293"/>
      <c r="B21" s="133"/>
      <c r="C21" s="121"/>
      <c r="D21" s="131"/>
      <c r="E21" s="131"/>
      <c r="F21" s="167"/>
      <c r="G21" s="167"/>
      <c r="H21" s="168"/>
      <c r="I21" s="293"/>
      <c r="J21" s="121"/>
      <c r="K21" s="121"/>
      <c r="L21" s="122"/>
      <c r="M21" s="122"/>
      <c r="N21" s="167"/>
      <c r="O21" s="167"/>
      <c r="P21" s="293"/>
      <c r="Q21" s="169"/>
      <c r="R21" s="169"/>
      <c r="S21" s="170"/>
      <c r="T21" s="170"/>
      <c r="U21" s="167"/>
      <c r="V21" s="167"/>
      <c r="W21" s="293" t="s">
        <v>286</v>
      </c>
      <c r="X21" s="173" t="s">
        <v>96</v>
      </c>
      <c r="Y21" s="174"/>
      <c r="Z21" s="219">
        <v>0.3</v>
      </c>
      <c r="AA21" s="243" t="s">
        <v>92</v>
      </c>
      <c r="AB21" s="167"/>
      <c r="AC21" s="167"/>
      <c r="AD21" s="293" t="s">
        <v>287</v>
      </c>
      <c r="AE21" s="133" t="s">
        <v>288</v>
      </c>
      <c r="AF21" s="121"/>
      <c r="AG21" s="131">
        <v>0.3</v>
      </c>
      <c r="AH21" s="129" t="s">
        <v>92</v>
      </c>
      <c r="AI21" s="115"/>
      <c r="AJ21" s="110">
        <f t="shared" ref="AJ21:AJ28" si="0">AG21*AI21</f>
        <v>0</v>
      </c>
      <c r="AK21" s="293" t="s">
        <v>179</v>
      </c>
      <c r="AL21" s="130" t="s">
        <v>139</v>
      </c>
      <c r="AM21" s="171"/>
      <c r="AN21" s="167"/>
      <c r="AO21" s="172"/>
    </row>
    <row r="22" spans="1:41" s="120" customFormat="1" ht="18.75" customHeight="1">
      <c r="A22" s="293"/>
      <c r="B22" s="121"/>
      <c r="C22" s="121"/>
      <c r="D22" s="131"/>
      <c r="E22" s="128"/>
      <c r="F22" s="122"/>
      <c r="G22" s="122"/>
      <c r="H22" s="125"/>
      <c r="I22" s="293"/>
      <c r="J22" s="121"/>
      <c r="K22" s="121"/>
      <c r="L22" s="122"/>
      <c r="M22" s="122"/>
      <c r="N22" s="122"/>
      <c r="O22" s="122"/>
      <c r="P22" s="293"/>
      <c r="Q22" s="169"/>
      <c r="R22" s="169"/>
      <c r="S22" s="170"/>
      <c r="T22" s="170"/>
      <c r="U22" s="122"/>
      <c r="V22" s="122"/>
      <c r="W22" s="293"/>
      <c r="X22" s="173" t="s">
        <v>289</v>
      </c>
      <c r="Y22" s="174"/>
      <c r="Z22" s="175">
        <v>0.5</v>
      </c>
      <c r="AA22" s="152" t="s">
        <v>92</v>
      </c>
      <c r="AB22" s="122"/>
      <c r="AC22" s="122"/>
      <c r="AD22" s="293"/>
      <c r="AE22" s="121" t="s">
        <v>281</v>
      </c>
      <c r="AF22" s="121"/>
      <c r="AG22" s="128">
        <v>0.5</v>
      </c>
      <c r="AH22" s="129" t="s">
        <v>92</v>
      </c>
      <c r="AI22" s="115"/>
      <c r="AJ22" s="110">
        <f t="shared" si="0"/>
        <v>0</v>
      </c>
      <c r="AK22" s="293"/>
      <c r="AL22" s="122" t="s">
        <v>140</v>
      </c>
      <c r="AM22" s="122"/>
      <c r="AN22" s="122"/>
      <c r="AO22" s="124"/>
    </row>
    <row r="23" spans="1:41" s="120" customFormat="1" ht="18.75" customHeight="1">
      <c r="A23" s="293"/>
      <c r="B23" s="133"/>
      <c r="C23" s="133"/>
      <c r="D23" s="131"/>
      <c r="E23" s="128"/>
      <c r="F23" s="122"/>
      <c r="G23" s="122"/>
      <c r="H23" s="125"/>
      <c r="I23" s="293"/>
      <c r="J23" s="121"/>
      <c r="K23" s="121"/>
      <c r="L23" s="122"/>
      <c r="M23" s="122"/>
      <c r="N23" s="122"/>
      <c r="O23" s="122"/>
      <c r="P23" s="293"/>
      <c r="U23" s="122"/>
      <c r="V23" s="122"/>
      <c r="W23" s="293"/>
      <c r="X23" s="173" t="s">
        <v>197</v>
      </c>
      <c r="Y23" s="174"/>
      <c r="Z23" s="175">
        <v>0.2</v>
      </c>
      <c r="AA23" s="152" t="s">
        <v>92</v>
      </c>
      <c r="AB23" s="122"/>
      <c r="AC23" s="122"/>
      <c r="AD23" s="293"/>
      <c r="AE23" s="121" t="s">
        <v>109</v>
      </c>
      <c r="AF23" s="121"/>
      <c r="AG23" s="128">
        <v>0.3</v>
      </c>
      <c r="AH23" s="129" t="s">
        <v>92</v>
      </c>
      <c r="AI23" s="115"/>
      <c r="AJ23" s="110">
        <f t="shared" si="0"/>
        <v>0</v>
      </c>
      <c r="AK23" s="293"/>
      <c r="AL23" s="122"/>
      <c r="AM23" s="122"/>
      <c r="AN23" s="122"/>
      <c r="AO23" s="124"/>
    </row>
    <row r="24" spans="1:41" s="120" customFormat="1" ht="18.75" customHeight="1">
      <c r="A24" s="293"/>
      <c r="B24" s="173"/>
      <c r="C24" s="174"/>
      <c r="D24" s="175"/>
      <c r="E24" s="152"/>
      <c r="F24" s="122"/>
      <c r="G24" s="122"/>
      <c r="H24" s="125"/>
      <c r="I24" s="293"/>
      <c r="J24" s="121"/>
      <c r="K24" s="121"/>
      <c r="L24" s="122"/>
      <c r="M24" s="122"/>
      <c r="N24" s="122"/>
      <c r="O24" s="122"/>
      <c r="P24" s="293"/>
      <c r="Q24" s="169"/>
      <c r="R24" s="169"/>
      <c r="S24" s="170"/>
      <c r="T24" s="170"/>
      <c r="U24" s="122"/>
      <c r="V24" s="122"/>
      <c r="W24" s="293"/>
      <c r="X24" s="173" t="s">
        <v>290</v>
      </c>
      <c r="Y24" s="174"/>
      <c r="Z24" s="175">
        <v>0.5</v>
      </c>
      <c r="AA24" s="152" t="s">
        <v>92</v>
      </c>
      <c r="AB24" s="122"/>
      <c r="AC24" s="122"/>
      <c r="AD24" s="293"/>
      <c r="AE24" s="121" t="s">
        <v>104</v>
      </c>
      <c r="AF24" s="121"/>
      <c r="AG24" s="128">
        <v>0.5</v>
      </c>
      <c r="AH24" s="122" t="s">
        <v>92</v>
      </c>
      <c r="AI24" s="115"/>
      <c r="AJ24" s="110">
        <f t="shared" si="0"/>
        <v>0</v>
      </c>
      <c r="AK24" s="293"/>
      <c r="AL24" s="136"/>
      <c r="AM24" s="136"/>
      <c r="AN24" s="122"/>
      <c r="AO24" s="124"/>
    </row>
    <row r="25" spans="1:41" s="120" customFormat="1" ht="18.75" customHeight="1">
      <c r="A25" s="293"/>
      <c r="B25" s="139"/>
      <c r="C25" s="174"/>
      <c r="D25" s="175"/>
      <c r="E25" s="152"/>
      <c r="F25" s="122"/>
      <c r="G25" s="122"/>
      <c r="H25" s="125"/>
      <c r="I25" s="293"/>
      <c r="J25" s="121"/>
      <c r="K25" s="121"/>
      <c r="L25" s="122"/>
      <c r="M25" s="122"/>
      <c r="N25" s="122"/>
      <c r="O25" s="122"/>
      <c r="P25" s="293"/>
      <c r="Q25" s="121"/>
      <c r="R25" s="174"/>
      <c r="S25" s="175"/>
      <c r="T25" s="152"/>
      <c r="U25" s="122"/>
      <c r="V25" s="122"/>
      <c r="W25" s="293"/>
      <c r="X25" s="121" t="s">
        <v>291</v>
      </c>
      <c r="Y25" s="174"/>
      <c r="Z25" s="175">
        <v>0.3</v>
      </c>
      <c r="AA25" s="152" t="s">
        <v>92</v>
      </c>
      <c r="AB25" s="122"/>
      <c r="AC25" s="122"/>
      <c r="AD25" s="293"/>
      <c r="AE25" s="121" t="s">
        <v>292</v>
      </c>
      <c r="AF25" s="121"/>
      <c r="AG25" s="225">
        <v>0.1</v>
      </c>
      <c r="AH25" s="225" t="s">
        <v>92</v>
      </c>
      <c r="AI25" s="115"/>
      <c r="AJ25" s="110">
        <f t="shared" si="0"/>
        <v>0</v>
      </c>
      <c r="AK25" s="293"/>
      <c r="AL25" s="122"/>
      <c r="AM25" s="136"/>
      <c r="AN25" s="122"/>
      <c r="AO25" s="124"/>
    </row>
    <row r="26" spans="1:41" s="120" customFormat="1" ht="18.75" customHeight="1">
      <c r="A26" s="293"/>
      <c r="B26" s="121"/>
      <c r="C26" s="174"/>
      <c r="D26" s="140"/>
      <c r="E26" s="152"/>
      <c r="F26" s="176"/>
      <c r="G26" s="122"/>
      <c r="H26" s="125"/>
      <c r="I26" s="293"/>
      <c r="J26" s="121"/>
      <c r="K26" s="121"/>
      <c r="L26" s="122"/>
      <c r="M26" s="122"/>
      <c r="N26" s="176"/>
      <c r="O26" s="122"/>
      <c r="P26" s="293"/>
      <c r="Q26" s="139"/>
      <c r="R26" s="174"/>
      <c r="S26" s="140"/>
      <c r="T26" s="152"/>
      <c r="U26" s="122"/>
      <c r="V26" s="122"/>
      <c r="W26" s="293"/>
      <c r="X26" s="173" t="s">
        <v>293</v>
      </c>
      <c r="Y26" s="174"/>
      <c r="Z26" s="140">
        <v>0.2</v>
      </c>
      <c r="AA26" s="152" t="s">
        <v>97</v>
      </c>
      <c r="AB26" s="176"/>
      <c r="AC26" s="122"/>
      <c r="AD26" s="293"/>
      <c r="AF26" s="136"/>
      <c r="AG26" s="122"/>
      <c r="AH26" s="124"/>
      <c r="AI26" s="177"/>
      <c r="AJ26" s="110">
        <f t="shared" si="0"/>
        <v>0</v>
      </c>
      <c r="AK26" s="293"/>
      <c r="AL26" s="136"/>
      <c r="AM26" s="136"/>
      <c r="AN26" s="122"/>
      <c r="AO26" s="124"/>
    </row>
    <row r="27" spans="1:41" s="120" customFormat="1" ht="18.75" customHeight="1">
      <c r="A27" s="293"/>
      <c r="B27" s="138"/>
      <c r="C27" s="174"/>
      <c r="D27" s="247"/>
      <c r="E27" s="228"/>
      <c r="F27" s="213"/>
      <c r="G27" s="196"/>
      <c r="H27" s="199"/>
      <c r="I27" s="293"/>
      <c r="J27" s="198"/>
      <c r="K27" s="198"/>
      <c r="L27" s="196"/>
      <c r="M27" s="196"/>
      <c r="N27" s="213"/>
      <c r="O27" s="196"/>
      <c r="P27" s="293"/>
      <c r="Q27" s="248"/>
      <c r="R27" s="174"/>
      <c r="S27" s="247"/>
      <c r="T27" s="228"/>
      <c r="U27" s="196"/>
      <c r="V27" s="196"/>
      <c r="W27" s="293"/>
      <c r="X27" s="173" t="s">
        <v>294</v>
      </c>
      <c r="Y27" s="174"/>
      <c r="Z27" s="175">
        <v>0.2</v>
      </c>
      <c r="AA27" s="140" t="s">
        <v>97</v>
      </c>
      <c r="AB27" s="213"/>
      <c r="AC27" s="196"/>
      <c r="AD27" s="293"/>
      <c r="AE27" s="139" t="s">
        <v>112</v>
      </c>
      <c r="AF27" s="214"/>
      <c r="AG27" s="196"/>
      <c r="AH27" s="197"/>
      <c r="AI27" s="244"/>
      <c r="AJ27" s="201"/>
      <c r="AK27" s="293"/>
      <c r="AL27" s="214"/>
      <c r="AM27" s="214"/>
      <c r="AN27" s="196"/>
      <c r="AO27" s="197"/>
    </row>
    <row r="28" spans="1:41" s="120" customFormat="1" ht="18.75" customHeight="1" thickBot="1">
      <c r="A28" s="293"/>
      <c r="B28" s="245"/>
      <c r="C28" s="246"/>
      <c r="D28" s="212"/>
      <c r="E28" s="212"/>
      <c r="F28" s="196"/>
      <c r="G28" s="196"/>
      <c r="H28" s="199"/>
      <c r="I28" s="293"/>
      <c r="J28" s="198"/>
      <c r="K28" s="198"/>
      <c r="L28" s="196"/>
      <c r="M28" s="196"/>
      <c r="N28" s="196"/>
      <c r="O28" s="196"/>
      <c r="P28" s="293"/>
      <c r="Q28" s="154"/>
      <c r="R28" s="246"/>
      <c r="S28" s="212"/>
      <c r="T28" s="212"/>
      <c r="U28" s="213"/>
      <c r="V28" s="196"/>
      <c r="W28" s="293"/>
      <c r="AB28" s="213"/>
      <c r="AC28" s="196"/>
      <c r="AD28" s="293"/>
      <c r="AE28" s="121" t="s">
        <v>113</v>
      </c>
      <c r="AF28" s="214"/>
      <c r="AG28" s="196"/>
      <c r="AH28" s="197"/>
      <c r="AI28" s="200"/>
      <c r="AJ28" s="201">
        <f t="shared" si="0"/>
        <v>0</v>
      </c>
      <c r="AK28" s="293"/>
      <c r="AL28" s="214"/>
      <c r="AM28" s="214"/>
      <c r="AN28" s="196"/>
      <c r="AO28" s="197"/>
    </row>
    <row r="29" spans="1:41" s="120" customFormat="1" ht="18.75" customHeight="1">
      <c r="A29" s="299" t="s">
        <v>114</v>
      </c>
      <c r="B29" s="148" t="s">
        <v>115</v>
      </c>
      <c r="C29" s="302"/>
      <c r="D29" s="302"/>
      <c r="E29" s="302"/>
      <c r="F29" s="150"/>
      <c r="G29" s="150"/>
      <c r="H29" s="150"/>
      <c r="I29" s="303" t="s">
        <v>114</v>
      </c>
      <c r="J29" s="148" t="s">
        <v>115</v>
      </c>
      <c r="K29" s="302"/>
      <c r="L29" s="302"/>
      <c r="M29" s="302"/>
      <c r="N29" s="150"/>
      <c r="O29" s="150"/>
      <c r="P29" s="303" t="s">
        <v>114</v>
      </c>
      <c r="Q29" s="148" t="s">
        <v>115</v>
      </c>
      <c r="R29" s="302"/>
      <c r="S29" s="302"/>
      <c r="T29" s="302"/>
      <c r="U29" s="150"/>
      <c r="V29" s="150"/>
      <c r="W29" s="303" t="s">
        <v>114</v>
      </c>
      <c r="X29" s="148" t="s">
        <v>115</v>
      </c>
      <c r="Y29" s="302">
        <v>0.3</v>
      </c>
      <c r="Z29" s="302"/>
      <c r="AA29" s="302"/>
      <c r="AB29" s="150"/>
      <c r="AC29" s="150"/>
      <c r="AD29" s="303" t="s">
        <v>114</v>
      </c>
      <c r="AE29" s="148" t="s">
        <v>115</v>
      </c>
      <c r="AF29" s="302">
        <v>0.2</v>
      </c>
      <c r="AG29" s="302"/>
      <c r="AH29" s="302"/>
      <c r="AI29" s="216"/>
      <c r="AJ29" s="150"/>
      <c r="AK29" s="303" t="s">
        <v>114</v>
      </c>
      <c r="AL29" s="148" t="s">
        <v>115</v>
      </c>
      <c r="AM29" s="302"/>
      <c r="AN29" s="302"/>
      <c r="AO29" s="307"/>
    </row>
    <row r="30" spans="1:41" s="120" customFormat="1" ht="18.75" customHeight="1">
      <c r="A30" s="300"/>
      <c r="B30" s="157" t="s">
        <v>116</v>
      </c>
      <c r="C30" s="298"/>
      <c r="D30" s="298"/>
      <c r="E30" s="298"/>
      <c r="F30" s="125"/>
      <c r="G30" s="125"/>
      <c r="H30" s="125"/>
      <c r="I30" s="304"/>
      <c r="J30" s="157" t="s">
        <v>116</v>
      </c>
      <c r="K30" s="298"/>
      <c r="L30" s="298"/>
      <c r="M30" s="298"/>
      <c r="N30" s="125"/>
      <c r="O30" s="125"/>
      <c r="P30" s="304"/>
      <c r="Q30" s="157" t="s">
        <v>116</v>
      </c>
      <c r="R30" s="298"/>
      <c r="S30" s="298"/>
      <c r="T30" s="298"/>
      <c r="U30" s="125"/>
      <c r="V30" s="125"/>
      <c r="W30" s="304"/>
      <c r="X30" s="157" t="s">
        <v>116</v>
      </c>
      <c r="Y30" s="298">
        <v>0.3</v>
      </c>
      <c r="Z30" s="298"/>
      <c r="AA30" s="298"/>
      <c r="AB30" s="125"/>
      <c r="AC30" s="125"/>
      <c r="AD30" s="304"/>
      <c r="AE30" s="157" t="s">
        <v>116</v>
      </c>
      <c r="AF30" s="298">
        <v>0.7</v>
      </c>
      <c r="AG30" s="298"/>
      <c r="AH30" s="298"/>
      <c r="AI30" s="215"/>
      <c r="AJ30" s="125"/>
      <c r="AK30" s="304"/>
      <c r="AL30" s="157" t="s">
        <v>116</v>
      </c>
      <c r="AM30" s="298"/>
      <c r="AN30" s="298"/>
      <c r="AO30" s="306"/>
    </row>
    <row r="31" spans="1:41" s="120" customFormat="1" ht="18.75" customHeight="1">
      <c r="A31" s="300"/>
      <c r="B31" s="158" t="s">
        <v>117</v>
      </c>
      <c r="C31" s="298"/>
      <c r="D31" s="298"/>
      <c r="E31" s="298"/>
      <c r="F31" s="125"/>
      <c r="G31" s="125"/>
      <c r="H31" s="125"/>
      <c r="I31" s="304"/>
      <c r="J31" s="158" t="s">
        <v>117</v>
      </c>
      <c r="K31" s="298"/>
      <c r="L31" s="298"/>
      <c r="M31" s="298"/>
      <c r="N31" s="125"/>
      <c r="O31" s="125"/>
      <c r="P31" s="304"/>
      <c r="Q31" s="158" t="s">
        <v>117</v>
      </c>
      <c r="R31" s="298"/>
      <c r="S31" s="298"/>
      <c r="T31" s="298"/>
      <c r="U31" s="125"/>
      <c r="V31" s="125"/>
      <c r="W31" s="304"/>
      <c r="X31" s="158" t="s">
        <v>117</v>
      </c>
      <c r="Y31" s="298">
        <v>0.3</v>
      </c>
      <c r="Z31" s="298"/>
      <c r="AA31" s="298"/>
      <c r="AB31" s="125"/>
      <c r="AC31" s="125"/>
      <c r="AD31" s="304"/>
      <c r="AE31" s="158" t="s">
        <v>117</v>
      </c>
      <c r="AF31" s="298">
        <v>0.1</v>
      </c>
      <c r="AG31" s="298"/>
      <c r="AH31" s="298"/>
      <c r="AI31" s="215"/>
      <c r="AJ31" s="125"/>
      <c r="AK31" s="304"/>
      <c r="AL31" s="158" t="s">
        <v>117</v>
      </c>
      <c r="AM31" s="298"/>
      <c r="AN31" s="298"/>
      <c r="AO31" s="306"/>
    </row>
    <row r="32" spans="1:41" s="120" customFormat="1" ht="18.75" customHeight="1">
      <c r="A32" s="300"/>
      <c r="B32" s="159" t="s">
        <v>118</v>
      </c>
      <c r="C32" s="298"/>
      <c r="D32" s="298"/>
      <c r="E32" s="298"/>
      <c r="F32" s="125"/>
      <c r="G32" s="125"/>
      <c r="H32" s="125"/>
      <c r="I32" s="304"/>
      <c r="J32" s="159" t="s">
        <v>118</v>
      </c>
      <c r="K32" s="298"/>
      <c r="L32" s="298"/>
      <c r="M32" s="298"/>
      <c r="N32" s="125"/>
      <c r="O32" s="125"/>
      <c r="P32" s="304"/>
      <c r="Q32" s="159" t="s">
        <v>118</v>
      </c>
      <c r="R32" s="298"/>
      <c r="S32" s="298"/>
      <c r="T32" s="298"/>
      <c r="U32" s="125"/>
      <c r="V32" s="125"/>
      <c r="W32" s="304"/>
      <c r="X32" s="159" t="s">
        <v>118</v>
      </c>
      <c r="Y32" s="298">
        <v>0.3</v>
      </c>
      <c r="Z32" s="298"/>
      <c r="AA32" s="298"/>
      <c r="AB32" s="125"/>
      <c r="AC32" s="125"/>
      <c r="AD32" s="304"/>
      <c r="AE32" s="159" t="s">
        <v>118</v>
      </c>
      <c r="AF32" s="298">
        <v>0.3</v>
      </c>
      <c r="AG32" s="298"/>
      <c r="AH32" s="298"/>
      <c r="AI32" s="215"/>
      <c r="AJ32" s="125"/>
      <c r="AK32" s="304"/>
      <c r="AL32" s="159" t="s">
        <v>118</v>
      </c>
      <c r="AM32" s="298"/>
      <c r="AN32" s="298"/>
      <c r="AO32" s="306"/>
    </row>
    <row r="33" spans="1:53" s="120" customFormat="1" ht="18.75" customHeight="1">
      <c r="A33" s="300"/>
      <c r="B33" s="157" t="s">
        <v>119</v>
      </c>
      <c r="C33" s="298"/>
      <c r="D33" s="298"/>
      <c r="E33" s="298"/>
      <c r="F33" s="125"/>
      <c r="G33" s="125"/>
      <c r="H33" s="125"/>
      <c r="I33" s="304"/>
      <c r="J33" s="157" t="s">
        <v>119</v>
      </c>
      <c r="K33" s="298"/>
      <c r="L33" s="298"/>
      <c r="M33" s="298"/>
      <c r="N33" s="125"/>
      <c r="O33" s="125"/>
      <c r="P33" s="304"/>
      <c r="Q33" s="157" t="s">
        <v>119</v>
      </c>
      <c r="R33" s="298"/>
      <c r="S33" s="298"/>
      <c r="T33" s="298"/>
      <c r="U33" s="125"/>
      <c r="V33" s="125"/>
      <c r="W33" s="304"/>
      <c r="X33" s="157" t="s">
        <v>119</v>
      </c>
      <c r="Y33" s="298"/>
      <c r="Z33" s="298"/>
      <c r="AA33" s="298"/>
      <c r="AB33" s="125"/>
      <c r="AC33" s="125"/>
      <c r="AD33" s="304"/>
      <c r="AE33" s="157" t="s">
        <v>119</v>
      </c>
      <c r="AF33" s="298">
        <v>0.5</v>
      </c>
      <c r="AG33" s="298"/>
      <c r="AH33" s="298"/>
      <c r="AI33" s="215"/>
      <c r="AJ33" s="125"/>
      <c r="AK33" s="304"/>
      <c r="AL33" s="157" t="s">
        <v>119</v>
      </c>
      <c r="AM33" s="298">
        <v>1</v>
      </c>
      <c r="AN33" s="298"/>
      <c r="AO33" s="306"/>
    </row>
    <row r="34" spans="1:53" s="120" customFormat="1" ht="18.75" customHeight="1">
      <c r="A34" s="300"/>
      <c r="B34" s="157" t="s">
        <v>120</v>
      </c>
      <c r="C34" s="298"/>
      <c r="D34" s="298"/>
      <c r="E34" s="298"/>
      <c r="F34" s="125"/>
      <c r="G34" s="125"/>
      <c r="H34" s="125"/>
      <c r="I34" s="304"/>
      <c r="J34" s="157" t="s">
        <v>120</v>
      </c>
      <c r="K34" s="298"/>
      <c r="L34" s="298"/>
      <c r="M34" s="298"/>
      <c r="N34" s="125"/>
      <c r="O34" s="125"/>
      <c r="P34" s="304"/>
      <c r="Q34" s="157" t="s">
        <v>120</v>
      </c>
      <c r="R34" s="298"/>
      <c r="S34" s="298"/>
      <c r="T34" s="298"/>
      <c r="U34" s="125"/>
      <c r="V34" s="125"/>
      <c r="W34" s="304"/>
      <c r="X34" s="157" t="s">
        <v>120</v>
      </c>
      <c r="Y34" s="298"/>
      <c r="Z34" s="298"/>
      <c r="AA34" s="298"/>
      <c r="AB34" s="125"/>
      <c r="AC34" s="125"/>
      <c r="AD34" s="304"/>
      <c r="AE34" s="157" t="s">
        <v>120</v>
      </c>
      <c r="AF34" s="298"/>
      <c r="AG34" s="298"/>
      <c r="AH34" s="298"/>
      <c r="AI34" s="215"/>
      <c r="AJ34" s="125"/>
      <c r="AK34" s="304"/>
      <c r="AL34" s="157" t="s">
        <v>120</v>
      </c>
      <c r="AM34" s="298"/>
      <c r="AN34" s="298"/>
      <c r="AO34" s="306"/>
    </row>
    <row r="35" spans="1:53" s="120" customFormat="1" ht="18.75" customHeight="1" thickBot="1">
      <c r="A35" s="301"/>
      <c r="B35" s="160" t="s">
        <v>121</v>
      </c>
      <c r="C35" s="309">
        <f>C29*70+C30*75+C31*25+C32*45+C33*60+C34*120</f>
        <v>0</v>
      </c>
      <c r="D35" s="309"/>
      <c r="E35" s="309"/>
      <c r="F35" s="162"/>
      <c r="G35" s="162"/>
      <c r="H35" s="162"/>
      <c r="I35" s="305"/>
      <c r="J35" s="160" t="s">
        <v>121</v>
      </c>
      <c r="K35" s="309">
        <f>K29*70+K30*75+K31*25+K32*45+K33*60+K34*120</f>
        <v>0</v>
      </c>
      <c r="L35" s="309"/>
      <c r="M35" s="309"/>
      <c r="N35" s="162"/>
      <c r="O35" s="162"/>
      <c r="P35" s="305"/>
      <c r="Q35" s="160" t="s">
        <v>121</v>
      </c>
      <c r="R35" s="309">
        <f>R29*70+R30*75+R31*25+R32*45+R33*60+R34*120</f>
        <v>0</v>
      </c>
      <c r="S35" s="309"/>
      <c r="T35" s="309"/>
      <c r="U35" s="162"/>
      <c r="V35" s="162"/>
      <c r="W35" s="305"/>
      <c r="X35" s="160" t="s">
        <v>121</v>
      </c>
      <c r="Y35" s="309">
        <f>Y29*70+Y30*75+Y31*25+Y32*45+Y33*60+Y34*120</f>
        <v>64.5</v>
      </c>
      <c r="Z35" s="309"/>
      <c r="AA35" s="309"/>
      <c r="AB35" s="162"/>
      <c r="AC35" s="162"/>
      <c r="AD35" s="305"/>
      <c r="AE35" s="160" t="s">
        <v>121</v>
      </c>
      <c r="AF35" s="309">
        <f>AF29*70+AF30*75+AF31*25+AF32*45+AF33*60+AF34*120</f>
        <v>112.5</v>
      </c>
      <c r="AG35" s="309"/>
      <c r="AH35" s="309"/>
      <c r="AI35" s="217"/>
      <c r="AJ35" s="162"/>
      <c r="AK35" s="305"/>
      <c r="AL35" s="160" t="s">
        <v>121</v>
      </c>
      <c r="AM35" s="309">
        <f>AM29*70+AM30*75+AM31*25+AM32*45+AM33*60+AM34*120</f>
        <v>60</v>
      </c>
      <c r="AN35" s="309"/>
      <c r="AO35" s="310"/>
    </row>
    <row r="36" spans="1:53" s="120" customFormat="1" ht="43.5" customHeight="1">
      <c r="A36" s="339" t="s">
        <v>130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181"/>
      <c r="AJ36" s="182"/>
      <c r="AK36" s="183"/>
      <c r="AL36" s="184"/>
      <c r="AM36" s="184"/>
      <c r="AN36" s="185"/>
      <c r="AO36" s="154"/>
      <c r="AP36" s="154"/>
      <c r="AQ36" s="156"/>
      <c r="AR36" s="156"/>
      <c r="AS36" s="184"/>
      <c r="AT36" s="184"/>
      <c r="AU36" s="184"/>
      <c r="AV36" s="184"/>
      <c r="AW36" s="184"/>
      <c r="AX36" s="184"/>
      <c r="AY36" s="184"/>
      <c r="AZ36" s="184"/>
      <c r="BA36" s="184"/>
    </row>
    <row r="37" spans="1:53" s="120" customFormat="1" ht="22.5" customHeight="1">
      <c r="A37" s="320" t="s">
        <v>131</v>
      </c>
      <c r="B37" s="320"/>
      <c r="C37" s="320"/>
      <c r="D37" s="320"/>
      <c r="E37" s="320"/>
      <c r="F37" s="320"/>
      <c r="G37" s="331"/>
      <c r="H37" s="331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186"/>
      <c r="AJ37" s="184"/>
      <c r="AK37" s="187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</row>
    <row r="38" spans="1:53">
      <c r="A38" s="234" t="s">
        <v>188</v>
      </c>
    </row>
  </sheetData>
  <mergeCells count="136">
    <mergeCell ref="AM35:AO35"/>
    <mergeCell ref="AM29:AO29"/>
    <mergeCell ref="AM30:AO30"/>
    <mergeCell ref="AM31:AO31"/>
    <mergeCell ref="AM32:AO32"/>
    <mergeCell ref="AM33:AO33"/>
    <mergeCell ref="AM34:AO34"/>
    <mergeCell ref="A37:AH37"/>
    <mergeCell ref="AK13:AK19"/>
    <mergeCell ref="AM13:AO13"/>
    <mergeCell ref="AM14:AO14"/>
    <mergeCell ref="AM15:AO15"/>
    <mergeCell ref="AM16:AO16"/>
    <mergeCell ref="AM17:AO17"/>
    <mergeCell ref="AM18:AO18"/>
    <mergeCell ref="AM19:AO19"/>
    <mergeCell ref="AK29:AK35"/>
    <mergeCell ref="C35:E35"/>
    <mergeCell ref="K35:M35"/>
    <mergeCell ref="R35:T35"/>
    <mergeCell ref="Y35:AA35"/>
    <mergeCell ref="AF35:AH35"/>
    <mergeCell ref="A36:AH36"/>
    <mergeCell ref="R33:T33"/>
    <mergeCell ref="Y33:AA33"/>
    <mergeCell ref="AF33:AH33"/>
    <mergeCell ref="C34:E34"/>
    <mergeCell ref="K34:M34"/>
    <mergeCell ref="R34:T34"/>
    <mergeCell ref="Y34:AA34"/>
    <mergeCell ref="AF34:AH34"/>
    <mergeCell ref="Y31:AA31"/>
    <mergeCell ref="AF31:AH31"/>
    <mergeCell ref="C32:E32"/>
    <mergeCell ref="K32:M32"/>
    <mergeCell ref="R32:T32"/>
    <mergeCell ref="Y32:AA32"/>
    <mergeCell ref="AF32:AH32"/>
    <mergeCell ref="W29:W35"/>
    <mergeCell ref="Y29:AA29"/>
    <mergeCell ref="AD29:AD35"/>
    <mergeCell ref="AF29:AH29"/>
    <mergeCell ref="C30:E30"/>
    <mergeCell ref="K30:M30"/>
    <mergeCell ref="R30:T30"/>
    <mergeCell ref="Y30:AA30"/>
    <mergeCell ref="AF30:AH30"/>
    <mergeCell ref="C31:E31"/>
    <mergeCell ref="A29:A35"/>
    <mergeCell ref="C29:E29"/>
    <mergeCell ref="I29:I35"/>
    <mergeCell ref="K29:M29"/>
    <mergeCell ref="P29:P35"/>
    <mergeCell ref="R29:T29"/>
    <mergeCell ref="K31:M31"/>
    <mergeCell ref="R31:T31"/>
    <mergeCell ref="C33:E33"/>
    <mergeCell ref="K33:M33"/>
    <mergeCell ref="AK20:AO20"/>
    <mergeCell ref="A21:A28"/>
    <mergeCell ref="I21:I28"/>
    <mergeCell ref="P21:P28"/>
    <mergeCell ref="W21:W28"/>
    <mergeCell ref="AD21:AD28"/>
    <mergeCell ref="AK21:AK28"/>
    <mergeCell ref="C19:E19"/>
    <mergeCell ref="K19:M19"/>
    <mergeCell ref="R19:T19"/>
    <mergeCell ref="Y19:AA19"/>
    <mergeCell ref="AF19:AH19"/>
    <mergeCell ref="A20:E20"/>
    <mergeCell ref="I20:M20"/>
    <mergeCell ref="P20:T20"/>
    <mergeCell ref="W20:AA20"/>
    <mergeCell ref="AD20:AH20"/>
    <mergeCell ref="Y17:AA17"/>
    <mergeCell ref="AF17:AH17"/>
    <mergeCell ref="C18:E18"/>
    <mergeCell ref="K18:M18"/>
    <mergeCell ref="R18:T18"/>
    <mergeCell ref="Y18:AA18"/>
    <mergeCell ref="AF18:AH18"/>
    <mergeCell ref="Y15:AA15"/>
    <mergeCell ref="AF15:AH15"/>
    <mergeCell ref="C16:E16"/>
    <mergeCell ref="K16:M16"/>
    <mergeCell ref="R16:T16"/>
    <mergeCell ref="Y16:AA16"/>
    <mergeCell ref="AF16:AH16"/>
    <mergeCell ref="W13:W19"/>
    <mergeCell ref="Y13:AA13"/>
    <mergeCell ref="AD13:AD19"/>
    <mergeCell ref="AF13:AH13"/>
    <mergeCell ref="C14:E14"/>
    <mergeCell ref="K14:M14"/>
    <mergeCell ref="R14:T14"/>
    <mergeCell ref="Y14:AA14"/>
    <mergeCell ref="AF14:AH14"/>
    <mergeCell ref="C15:E15"/>
    <mergeCell ref="A13:A19"/>
    <mergeCell ref="C13:E13"/>
    <mergeCell ref="I13:I19"/>
    <mergeCell ref="K13:M13"/>
    <mergeCell ref="P13:P19"/>
    <mergeCell ref="R13:T13"/>
    <mergeCell ref="K15:M15"/>
    <mergeCell ref="R15:T15"/>
    <mergeCell ref="C17:E17"/>
    <mergeCell ref="K17:M17"/>
    <mergeCell ref="R17:T17"/>
    <mergeCell ref="A5:A12"/>
    <mergeCell ref="I5:I12"/>
    <mergeCell ref="P5:P12"/>
    <mergeCell ref="W5:W12"/>
    <mergeCell ref="AD5:AD12"/>
    <mergeCell ref="AK5:AK12"/>
    <mergeCell ref="AD2:AD3"/>
    <mergeCell ref="AE2:AH2"/>
    <mergeCell ref="AK2:AK3"/>
    <mergeCell ref="AL2:AO2"/>
    <mergeCell ref="A4:E4"/>
    <mergeCell ref="I4:M4"/>
    <mergeCell ref="P4:T4"/>
    <mergeCell ref="W4:AA4"/>
    <mergeCell ref="AD4:AH4"/>
    <mergeCell ref="AK4:AO4"/>
    <mergeCell ref="A1:AD1"/>
    <mergeCell ref="AF1:AH1"/>
    <mergeCell ref="A2:A3"/>
    <mergeCell ref="B2:E2"/>
    <mergeCell ref="I2:I3"/>
    <mergeCell ref="J2:M2"/>
    <mergeCell ref="P2:P3"/>
    <mergeCell ref="Q2:T2"/>
    <mergeCell ref="W2:W3"/>
    <mergeCell ref="X2:AA2"/>
  </mergeCells>
  <phoneticPr fontId="5" type="noConversion"/>
  <pageMargins left="0" right="0" top="0" bottom="0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A44"/>
  <sheetViews>
    <sheetView view="pageBreakPreview" zoomScale="90" zoomScaleNormal="85" zoomScaleSheetLayoutView="90" workbookViewId="0">
      <selection activeCell="J50" sqref="J50"/>
    </sheetView>
  </sheetViews>
  <sheetFormatPr defaultColWidth="6.125" defaultRowHeight="26.25"/>
  <cols>
    <col min="1" max="1" width="4.125" style="191" customWidth="1"/>
    <col min="2" max="2" width="28" style="188" customWidth="1"/>
    <col min="3" max="3" width="6.125" style="188" hidden="1" customWidth="1"/>
    <col min="4" max="5" width="5.25" style="188" customWidth="1"/>
    <col min="6" max="6" width="6.125" style="189" hidden="1" customWidth="1"/>
    <col min="7" max="7" width="7.625" style="190" hidden="1" customWidth="1"/>
    <col min="8" max="8" width="6.125" style="190" hidden="1" customWidth="1"/>
    <col min="9" max="9" width="3.75" style="191" customWidth="1"/>
    <col min="10" max="10" width="24.625" style="188" customWidth="1"/>
    <col min="11" max="11" width="6.125" style="188" hidden="1" customWidth="1"/>
    <col min="12" max="13" width="5.25" style="188" customWidth="1"/>
    <col min="14" max="14" width="6.125" style="189" hidden="1" customWidth="1"/>
    <col min="15" max="15" width="6.125" style="190" hidden="1" customWidth="1"/>
    <col min="16" max="16" width="3.875" style="191" customWidth="1"/>
    <col min="17" max="17" width="24.875" style="188" customWidth="1"/>
    <col min="18" max="18" width="0.375" style="188" hidden="1" customWidth="1"/>
    <col min="19" max="20" width="5.25" style="188" customWidth="1"/>
    <col min="21" max="21" width="6.125" style="189" hidden="1" customWidth="1"/>
    <col min="22" max="22" width="6.125" style="190" hidden="1" customWidth="1"/>
    <col min="23" max="23" width="4.125" style="192" customWidth="1"/>
    <col min="24" max="24" width="25.5" style="188" customWidth="1"/>
    <col min="25" max="25" width="1.25" style="188" hidden="1" customWidth="1"/>
    <col min="26" max="27" width="5.25" style="188" customWidth="1"/>
    <col min="28" max="28" width="6.125" style="189" hidden="1" customWidth="1"/>
    <col min="29" max="29" width="8.125" style="190" hidden="1" customWidth="1"/>
    <col min="30" max="30" width="3.875" style="191" customWidth="1"/>
    <col min="31" max="31" width="21.25" style="188" customWidth="1"/>
    <col min="32" max="32" width="2.5" style="188" hidden="1" customWidth="1"/>
    <col min="33" max="34" width="5.25" style="188" customWidth="1"/>
    <col min="35" max="35" width="6.125" style="193" hidden="1" customWidth="1"/>
    <col min="36" max="36" width="6.125" style="190" hidden="1" customWidth="1"/>
    <col min="37" max="37" width="4.375" style="194" hidden="1" customWidth="1"/>
    <col min="38" max="38" width="13.5" style="194" hidden="1" customWidth="1"/>
    <col min="39" max="41" width="0" style="194" hidden="1" customWidth="1"/>
    <col min="42" max="16384" width="6.125" style="194"/>
  </cols>
  <sheetData>
    <row r="1" spans="1:41" s="96" customFormat="1" ht="30" customHeight="1">
      <c r="A1" s="284" t="s">
        <v>136</v>
      </c>
      <c r="B1" s="284"/>
      <c r="C1" s="284"/>
      <c r="D1" s="284"/>
      <c r="E1" s="284"/>
      <c r="F1" s="284"/>
      <c r="G1" s="284"/>
      <c r="H1" s="285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5"/>
      <c r="AE1" s="235" t="s">
        <v>80</v>
      </c>
      <c r="AF1" s="286">
        <v>30</v>
      </c>
      <c r="AG1" s="286"/>
      <c r="AH1" s="286"/>
      <c r="AI1" s="236"/>
      <c r="AJ1" s="237"/>
    </row>
    <row r="2" spans="1:41" s="108" customFormat="1" ht="18.75" customHeight="1">
      <c r="A2" s="287" t="s">
        <v>81</v>
      </c>
      <c r="B2" s="288">
        <v>44249</v>
      </c>
      <c r="C2" s="288"/>
      <c r="D2" s="288"/>
      <c r="E2" s="288"/>
      <c r="F2" s="97"/>
      <c r="G2" s="98"/>
      <c r="H2" s="99"/>
      <c r="I2" s="289" t="s">
        <v>81</v>
      </c>
      <c r="J2" s="290">
        <f>B2+1</f>
        <v>44250</v>
      </c>
      <c r="K2" s="290"/>
      <c r="L2" s="290"/>
      <c r="M2" s="290"/>
      <c r="N2" s="100"/>
      <c r="O2" s="101"/>
      <c r="P2" s="287" t="s">
        <v>81</v>
      </c>
      <c r="Q2" s="291">
        <f>J2+1</f>
        <v>44251</v>
      </c>
      <c r="R2" s="291"/>
      <c r="S2" s="291"/>
      <c r="T2" s="291"/>
      <c r="U2" s="102"/>
      <c r="V2" s="103"/>
      <c r="W2" s="287" t="s">
        <v>81</v>
      </c>
      <c r="X2" s="278">
        <f>Q2+1</f>
        <v>44252</v>
      </c>
      <c r="Y2" s="278"/>
      <c r="Z2" s="278"/>
      <c r="AA2" s="278"/>
      <c r="AB2" s="104"/>
      <c r="AC2" s="105"/>
      <c r="AD2" s="294" t="s">
        <v>81</v>
      </c>
      <c r="AE2" s="296">
        <f>X2+1</f>
        <v>44253</v>
      </c>
      <c r="AF2" s="296"/>
      <c r="AG2" s="296"/>
      <c r="AH2" s="297"/>
      <c r="AI2" s="106"/>
      <c r="AJ2" s="107"/>
      <c r="AK2" s="287" t="s">
        <v>81</v>
      </c>
      <c r="AL2" s="278">
        <f>AE2+1</f>
        <v>44254</v>
      </c>
      <c r="AM2" s="278"/>
      <c r="AN2" s="278"/>
      <c r="AO2" s="278"/>
    </row>
    <row r="3" spans="1:41" s="108" customFormat="1" ht="18.75" customHeight="1">
      <c r="A3" s="287"/>
      <c r="B3" s="109" t="s">
        <v>82</v>
      </c>
      <c r="C3" s="109" t="s">
        <v>83</v>
      </c>
      <c r="D3" s="110" t="s">
        <v>84</v>
      </c>
      <c r="E3" s="110" t="s">
        <v>85</v>
      </c>
      <c r="F3" s="111" t="s">
        <v>86</v>
      </c>
      <c r="G3" s="112" t="s">
        <v>87</v>
      </c>
      <c r="H3" s="113"/>
      <c r="I3" s="289"/>
      <c r="J3" s="109" t="s">
        <v>82</v>
      </c>
      <c r="K3" s="109" t="s">
        <v>83</v>
      </c>
      <c r="L3" s="110" t="s">
        <v>84</v>
      </c>
      <c r="M3" s="110" t="s">
        <v>85</v>
      </c>
      <c r="N3" s="111" t="s">
        <v>86</v>
      </c>
      <c r="O3" s="109" t="s">
        <v>87</v>
      </c>
      <c r="P3" s="287"/>
      <c r="Q3" s="109" t="s">
        <v>82</v>
      </c>
      <c r="R3" s="109" t="s">
        <v>83</v>
      </c>
      <c r="S3" s="110" t="s">
        <v>84</v>
      </c>
      <c r="T3" s="110" t="s">
        <v>85</v>
      </c>
      <c r="U3" s="111" t="s">
        <v>86</v>
      </c>
      <c r="V3" s="109" t="s">
        <v>87</v>
      </c>
      <c r="W3" s="287"/>
      <c r="X3" s="109" t="s">
        <v>82</v>
      </c>
      <c r="Y3" s="109" t="s">
        <v>83</v>
      </c>
      <c r="Z3" s="110" t="s">
        <v>84</v>
      </c>
      <c r="AA3" s="110" t="s">
        <v>85</v>
      </c>
      <c r="AB3" s="111" t="s">
        <v>86</v>
      </c>
      <c r="AC3" s="112" t="s">
        <v>87</v>
      </c>
      <c r="AD3" s="295"/>
      <c r="AE3" s="109" t="s">
        <v>82</v>
      </c>
      <c r="AF3" s="109" t="s">
        <v>83</v>
      </c>
      <c r="AG3" s="110" t="s">
        <v>84</v>
      </c>
      <c r="AH3" s="114" t="s">
        <v>85</v>
      </c>
      <c r="AI3" s="115" t="s">
        <v>86</v>
      </c>
      <c r="AJ3" s="109" t="s">
        <v>87</v>
      </c>
      <c r="AK3" s="287"/>
      <c r="AL3" s="109" t="s">
        <v>82</v>
      </c>
      <c r="AM3" s="109" t="s">
        <v>83</v>
      </c>
      <c r="AN3" s="110" t="s">
        <v>84</v>
      </c>
      <c r="AO3" s="110" t="s">
        <v>85</v>
      </c>
    </row>
    <row r="4" spans="1:41" s="120" customFormat="1" ht="18.75" customHeight="1">
      <c r="A4" s="279" t="s">
        <v>88</v>
      </c>
      <c r="B4" s="279"/>
      <c r="C4" s="279"/>
      <c r="D4" s="279"/>
      <c r="E4" s="279"/>
      <c r="F4" s="116"/>
      <c r="G4" s="117"/>
      <c r="H4" s="118"/>
      <c r="I4" s="280" t="s">
        <v>88</v>
      </c>
      <c r="J4" s="279"/>
      <c r="K4" s="279"/>
      <c r="L4" s="279"/>
      <c r="M4" s="279"/>
      <c r="N4" s="116"/>
      <c r="O4" s="119"/>
      <c r="P4" s="279" t="s">
        <v>88</v>
      </c>
      <c r="Q4" s="279"/>
      <c r="R4" s="279"/>
      <c r="S4" s="279"/>
      <c r="T4" s="279"/>
      <c r="U4" s="116"/>
      <c r="V4" s="119"/>
      <c r="W4" s="279" t="s">
        <v>88</v>
      </c>
      <c r="X4" s="281"/>
      <c r="Y4" s="281"/>
      <c r="Z4" s="281"/>
      <c r="AA4" s="281"/>
      <c r="AB4" s="116"/>
      <c r="AC4" s="117"/>
      <c r="AD4" s="282" t="s">
        <v>88</v>
      </c>
      <c r="AE4" s="279"/>
      <c r="AF4" s="279"/>
      <c r="AG4" s="279"/>
      <c r="AH4" s="283"/>
      <c r="AI4" s="116"/>
      <c r="AJ4" s="119"/>
      <c r="AK4" s="279" t="s">
        <v>88</v>
      </c>
      <c r="AL4" s="281"/>
      <c r="AM4" s="281"/>
      <c r="AN4" s="281"/>
      <c r="AO4" s="281"/>
    </row>
    <row r="5" spans="1:41" s="120" customFormat="1" ht="18.75" customHeight="1">
      <c r="A5" s="292" t="s">
        <v>307</v>
      </c>
      <c r="B5" s="121" t="s">
        <v>308</v>
      </c>
      <c r="C5" s="121"/>
      <c r="D5" s="123">
        <v>30</v>
      </c>
      <c r="E5" s="170" t="s">
        <v>191</v>
      </c>
      <c r="F5" s="122"/>
      <c r="G5" s="122"/>
      <c r="H5" s="125"/>
      <c r="I5" s="292" t="s">
        <v>309</v>
      </c>
      <c r="J5" s="250" t="s">
        <v>310</v>
      </c>
      <c r="K5" s="121"/>
      <c r="L5" s="123">
        <v>0.5</v>
      </c>
      <c r="M5" s="134" t="s">
        <v>97</v>
      </c>
      <c r="N5" s="122"/>
      <c r="O5" s="122"/>
      <c r="P5" s="292" t="s">
        <v>311</v>
      </c>
      <c r="Q5" s="133" t="s">
        <v>207</v>
      </c>
      <c r="R5" s="121"/>
      <c r="S5" s="131">
        <v>0.1</v>
      </c>
      <c r="T5" s="132" t="s">
        <v>92</v>
      </c>
      <c r="U5" s="122"/>
      <c r="V5" s="122"/>
      <c r="W5" s="292" t="s">
        <v>312</v>
      </c>
      <c r="X5" s="221" t="s">
        <v>300</v>
      </c>
      <c r="Y5" s="135"/>
      <c r="Z5" s="121">
        <v>2</v>
      </c>
      <c r="AA5" s="222" t="s">
        <v>90</v>
      </c>
      <c r="AB5" s="122"/>
      <c r="AC5" s="122"/>
      <c r="AD5" s="292" t="s">
        <v>313</v>
      </c>
      <c r="AE5" s="139" t="s">
        <v>310</v>
      </c>
      <c r="AF5" s="139"/>
      <c r="AG5" s="140">
        <v>0.5</v>
      </c>
      <c r="AH5" s="140" t="s">
        <v>97</v>
      </c>
      <c r="AI5" s="115"/>
      <c r="AJ5" s="110" t="e">
        <f>#REF!*AI5</f>
        <v>#REF!</v>
      </c>
      <c r="AK5" s="292"/>
      <c r="AL5" s="133"/>
      <c r="AM5" s="121"/>
      <c r="AN5" s="128"/>
      <c r="AO5" s="132"/>
    </row>
    <row r="6" spans="1:41" s="120" customFormat="1" ht="18.75" customHeight="1">
      <c r="A6" s="293"/>
      <c r="B6" s="120" t="s">
        <v>314</v>
      </c>
      <c r="D6" s="123">
        <v>30</v>
      </c>
      <c r="E6" s="170" t="s">
        <v>191</v>
      </c>
      <c r="F6" s="122"/>
      <c r="G6" s="122"/>
      <c r="H6" s="125"/>
      <c r="I6" s="293"/>
      <c r="J6" s="122" t="s">
        <v>297</v>
      </c>
      <c r="K6" s="122"/>
      <c r="L6" s="122">
        <v>3</v>
      </c>
      <c r="M6" s="124" t="s">
        <v>201</v>
      </c>
      <c r="N6" s="122"/>
      <c r="O6" s="122"/>
      <c r="P6" s="293"/>
      <c r="Q6" s="135" t="s">
        <v>102</v>
      </c>
      <c r="R6" s="135"/>
      <c r="S6" s="122">
        <v>0.3</v>
      </c>
      <c r="T6" s="132" t="s">
        <v>92</v>
      </c>
      <c r="U6" s="122"/>
      <c r="V6" s="122"/>
      <c r="W6" s="293"/>
      <c r="X6" s="223" t="s">
        <v>301</v>
      </c>
      <c r="Y6" s="223"/>
      <c r="Z6" s="167"/>
      <c r="AA6" s="172"/>
      <c r="AB6" s="122"/>
      <c r="AC6" s="122"/>
      <c r="AD6" s="293"/>
      <c r="AE6" s="139" t="s">
        <v>96</v>
      </c>
      <c r="AF6" s="139"/>
      <c r="AG6" s="140">
        <v>0.3</v>
      </c>
      <c r="AH6" s="140" t="s">
        <v>97</v>
      </c>
      <c r="AI6" s="115"/>
      <c r="AJ6" s="110" t="e">
        <f>#REF!*AI6</f>
        <v>#REF!</v>
      </c>
      <c r="AK6" s="293"/>
      <c r="AL6" s="121"/>
      <c r="AM6" s="121"/>
      <c r="AN6" s="128"/>
      <c r="AO6" s="132"/>
    </row>
    <row r="7" spans="1:41" s="120" customFormat="1" ht="18.75" customHeight="1">
      <c r="A7" s="293"/>
      <c r="B7" s="121"/>
      <c r="C7" s="122"/>
      <c r="D7" s="123"/>
      <c r="E7" s="124"/>
      <c r="F7" s="122"/>
      <c r="G7" s="122"/>
      <c r="H7" s="125"/>
      <c r="I7" s="293"/>
      <c r="J7" s="121" t="s">
        <v>109</v>
      </c>
      <c r="K7" s="121"/>
      <c r="L7" s="122">
        <v>0.3</v>
      </c>
      <c r="M7" s="124" t="s">
        <v>97</v>
      </c>
      <c r="N7" s="122"/>
      <c r="O7" s="122"/>
      <c r="P7" s="293"/>
      <c r="Q7" s="139" t="s">
        <v>315</v>
      </c>
      <c r="R7" s="139"/>
      <c r="S7" s="140">
        <v>0.5</v>
      </c>
      <c r="T7" s="132" t="s">
        <v>92</v>
      </c>
      <c r="U7" s="122"/>
      <c r="V7" s="122"/>
      <c r="W7" s="293"/>
      <c r="X7" s="121"/>
      <c r="Y7" s="121"/>
      <c r="Z7" s="122"/>
      <c r="AA7" s="124"/>
      <c r="AB7" s="122"/>
      <c r="AC7" s="122"/>
      <c r="AD7" s="293"/>
      <c r="AE7" s="139" t="s">
        <v>316</v>
      </c>
      <c r="AF7" s="139"/>
      <c r="AG7" s="140">
        <v>0.6</v>
      </c>
      <c r="AH7" s="140" t="s">
        <v>97</v>
      </c>
      <c r="AI7" s="115"/>
      <c r="AJ7" s="110" t="e">
        <f>#REF!*AI7</f>
        <v>#REF!</v>
      </c>
      <c r="AK7" s="293"/>
      <c r="AL7" s="121"/>
      <c r="AM7" s="121"/>
      <c r="AN7" s="128"/>
      <c r="AO7" s="132"/>
    </row>
    <row r="8" spans="1:41" s="120" customFormat="1" ht="18.75" customHeight="1">
      <c r="A8" s="293"/>
      <c r="B8" s="130" t="s">
        <v>295</v>
      </c>
      <c r="C8" s="121"/>
      <c r="D8" s="122">
        <v>1</v>
      </c>
      <c r="E8" s="124" t="s">
        <v>165</v>
      </c>
      <c r="F8" s="122"/>
      <c r="G8" s="122"/>
      <c r="H8" s="125"/>
      <c r="I8" s="293"/>
      <c r="J8" s="133" t="s">
        <v>298</v>
      </c>
      <c r="K8" s="121"/>
      <c r="L8" s="122">
        <v>5</v>
      </c>
      <c r="M8" s="122" t="s">
        <v>157</v>
      </c>
      <c r="N8" s="122"/>
      <c r="O8" s="122"/>
      <c r="P8" s="293"/>
      <c r="Q8" s="139" t="s">
        <v>210</v>
      </c>
      <c r="R8" s="139"/>
      <c r="S8" s="140">
        <v>0.3</v>
      </c>
      <c r="T8" s="132" t="s">
        <v>92</v>
      </c>
      <c r="U8" s="122"/>
      <c r="V8" s="122"/>
      <c r="W8" s="293"/>
      <c r="X8" s="133" t="s">
        <v>317</v>
      </c>
      <c r="Y8" s="121"/>
      <c r="Z8" s="122">
        <v>0.1</v>
      </c>
      <c r="AA8" s="129" t="s">
        <v>92</v>
      </c>
      <c r="AB8" s="122"/>
      <c r="AC8" s="122"/>
      <c r="AD8" s="293"/>
      <c r="AE8" s="139" t="s">
        <v>318</v>
      </c>
      <c r="AF8" s="139"/>
      <c r="AG8" s="140">
        <v>0.1</v>
      </c>
      <c r="AH8" s="140" t="s">
        <v>97</v>
      </c>
      <c r="AI8" s="115"/>
      <c r="AJ8" s="110"/>
      <c r="AK8" s="293"/>
      <c r="AL8" s="121"/>
      <c r="AM8" s="121"/>
      <c r="AN8" s="128"/>
      <c r="AO8" s="132"/>
    </row>
    <row r="9" spans="1:41" s="120" customFormat="1" ht="18.75" customHeight="1">
      <c r="A9" s="293"/>
      <c r="B9" s="130" t="s">
        <v>141</v>
      </c>
      <c r="C9" s="121"/>
      <c r="D9" s="122"/>
      <c r="E9" s="124"/>
      <c r="F9" s="122"/>
      <c r="G9" s="122"/>
      <c r="H9" s="125"/>
      <c r="I9" s="293"/>
      <c r="J9" s="133" t="s">
        <v>111</v>
      </c>
      <c r="K9" s="121"/>
      <c r="L9" s="122">
        <v>0.3</v>
      </c>
      <c r="M9" s="124" t="s">
        <v>97</v>
      </c>
      <c r="N9" s="122"/>
      <c r="O9" s="122"/>
      <c r="P9" s="293"/>
      <c r="Q9" s="122" t="s">
        <v>109</v>
      </c>
      <c r="R9" s="122"/>
      <c r="S9" s="128">
        <v>0.2</v>
      </c>
      <c r="T9" s="132" t="s">
        <v>92</v>
      </c>
      <c r="U9" s="122"/>
      <c r="V9" s="122"/>
      <c r="W9" s="293"/>
      <c r="X9" s="133" t="s">
        <v>222</v>
      </c>
      <c r="Y9" s="121"/>
      <c r="Z9" s="122">
        <v>0.5</v>
      </c>
      <c r="AA9" s="129" t="s">
        <v>92</v>
      </c>
      <c r="AB9" s="122"/>
      <c r="AC9" s="122"/>
      <c r="AD9" s="293"/>
      <c r="AE9" s="139" t="s">
        <v>319</v>
      </c>
      <c r="AF9" s="139"/>
      <c r="AG9" s="140">
        <v>3</v>
      </c>
      <c r="AH9" s="140" t="s">
        <v>90</v>
      </c>
      <c r="AI9" s="115"/>
      <c r="AJ9" s="110"/>
      <c r="AK9" s="293"/>
      <c r="AL9" s="121"/>
      <c r="AM9" s="121"/>
      <c r="AN9" s="128"/>
      <c r="AO9" s="132"/>
    </row>
    <row r="10" spans="1:41" s="120" customFormat="1" ht="18.75" customHeight="1">
      <c r="A10" s="293"/>
      <c r="B10" s="130" t="s">
        <v>295</v>
      </c>
      <c r="C10" s="127"/>
      <c r="D10" s="122">
        <v>1</v>
      </c>
      <c r="E10" s="124" t="s">
        <v>125</v>
      </c>
      <c r="F10" s="122"/>
      <c r="G10" s="122"/>
      <c r="H10" s="125"/>
      <c r="I10" s="293"/>
      <c r="J10" s="121" t="s">
        <v>320</v>
      </c>
      <c r="K10" s="121"/>
      <c r="L10" s="122">
        <v>0.1</v>
      </c>
      <c r="M10" s="251" t="s">
        <v>92</v>
      </c>
      <c r="N10" s="122"/>
      <c r="O10" s="122"/>
      <c r="P10" s="293"/>
      <c r="Q10" s="252" t="s">
        <v>299</v>
      </c>
      <c r="R10" s="252"/>
      <c r="S10" s="128">
        <v>1</v>
      </c>
      <c r="T10" s="128" t="s">
        <v>91</v>
      </c>
      <c r="U10" s="122"/>
      <c r="V10" s="122"/>
      <c r="W10" s="293"/>
      <c r="X10" s="139" t="s">
        <v>302</v>
      </c>
      <c r="Y10" s="139"/>
      <c r="Z10" s="140">
        <v>0.1</v>
      </c>
      <c r="AA10" s="129" t="s">
        <v>92</v>
      </c>
      <c r="AB10" s="122"/>
      <c r="AC10" s="122"/>
      <c r="AD10" s="293"/>
      <c r="AE10" s="139" t="s">
        <v>321</v>
      </c>
      <c r="AF10" s="139"/>
      <c r="AG10" s="140">
        <v>0.1</v>
      </c>
      <c r="AH10" s="140" t="s">
        <v>97</v>
      </c>
      <c r="AI10" s="115"/>
      <c r="AJ10" s="110"/>
      <c r="AK10" s="293"/>
      <c r="AL10" s="121"/>
      <c r="AM10" s="121"/>
      <c r="AN10" s="128"/>
      <c r="AO10" s="132"/>
    </row>
    <row r="11" spans="1:41" s="120" customFormat="1" ht="18.75" customHeight="1">
      <c r="A11" s="293"/>
      <c r="B11" s="127" t="s">
        <v>142</v>
      </c>
      <c r="C11" s="127"/>
      <c r="D11" s="122"/>
      <c r="E11" s="124"/>
      <c r="F11" s="122"/>
      <c r="G11" s="122"/>
      <c r="H11" s="125"/>
      <c r="I11" s="293"/>
      <c r="J11" s="121" t="s">
        <v>105</v>
      </c>
      <c r="K11" s="121"/>
      <c r="L11" s="122">
        <v>0.2</v>
      </c>
      <c r="M11" s="251" t="s">
        <v>97</v>
      </c>
      <c r="N11" s="122"/>
      <c r="O11" s="122"/>
      <c r="P11" s="293"/>
      <c r="Q11" s="133" t="s">
        <v>111</v>
      </c>
      <c r="R11" s="133"/>
      <c r="S11" s="128">
        <v>1</v>
      </c>
      <c r="T11" s="129" t="s">
        <v>99</v>
      </c>
      <c r="U11" s="122"/>
      <c r="V11" s="122"/>
      <c r="W11" s="293"/>
      <c r="X11" s="133"/>
      <c r="Y11" s="121"/>
      <c r="Z11" s="122"/>
      <c r="AA11" s="172"/>
      <c r="AB11" s="122"/>
      <c r="AC11" s="122"/>
      <c r="AD11" s="293"/>
      <c r="AE11" s="139" t="s">
        <v>322</v>
      </c>
      <c r="AF11" s="139"/>
      <c r="AG11" s="140">
        <v>0.1</v>
      </c>
      <c r="AH11" s="140" t="s">
        <v>97</v>
      </c>
      <c r="AI11" s="115"/>
      <c r="AJ11" s="110"/>
      <c r="AK11" s="293"/>
      <c r="AL11" s="121"/>
      <c r="AM11" s="121"/>
      <c r="AN11" s="128"/>
      <c r="AO11" s="132"/>
    </row>
    <row r="12" spans="1:41" s="120" customFormat="1" ht="18.75" customHeight="1">
      <c r="A12" s="293"/>
      <c r="B12" s="121"/>
      <c r="C12" s="154"/>
      <c r="D12" s="122"/>
      <c r="E12" s="124"/>
      <c r="F12" s="122"/>
      <c r="G12" s="122"/>
      <c r="H12" s="125"/>
      <c r="I12" s="293"/>
      <c r="J12" s="127"/>
      <c r="K12" s="127"/>
      <c r="L12" s="122"/>
      <c r="M12" s="124"/>
      <c r="N12" s="122"/>
      <c r="O12" s="122"/>
      <c r="P12" s="293"/>
      <c r="Q12" s="130"/>
      <c r="R12" s="130"/>
      <c r="S12" s="167"/>
      <c r="T12" s="124"/>
      <c r="U12" s="122"/>
      <c r="V12" s="122"/>
      <c r="W12" s="293"/>
      <c r="X12" s="133"/>
      <c r="Y12" s="121"/>
      <c r="Z12" s="122"/>
      <c r="AA12" s="172"/>
      <c r="AB12" s="122"/>
      <c r="AC12" s="122"/>
      <c r="AD12" s="293"/>
      <c r="AE12" s="121"/>
      <c r="AF12" s="121"/>
      <c r="AG12" s="122"/>
      <c r="AH12" s="124"/>
      <c r="AI12" s="115"/>
      <c r="AJ12" s="110"/>
      <c r="AK12" s="293"/>
      <c r="AL12" s="121"/>
      <c r="AM12" s="121"/>
      <c r="AN12" s="128"/>
      <c r="AO12" s="132"/>
    </row>
    <row r="13" spans="1:41" s="120" customFormat="1" ht="18.75" customHeight="1">
      <c r="A13" s="293"/>
      <c r="B13" s="139" t="s">
        <v>112</v>
      </c>
      <c r="C13" s="136"/>
      <c r="D13" s="122"/>
      <c r="E13" s="124"/>
      <c r="F13" s="122"/>
      <c r="G13" s="122"/>
      <c r="H13" s="125"/>
      <c r="I13" s="293"/>
      <c r="J13" s="133"/>
      <c r="K13" s="133"/>
      <c r="L13" s="122"/>
      <c r="M13" s="124"/>
      <c r="N13" s="122"/>
      <c r="O13" s="122"/>
      <c r="P13" s="293"/>
      <c r="Q13" s="139" t="s">
        <v>112</v>
      </c>
      <c r="R13" s="130"/>
      <c r="S13" s="122"/>
      <c r="T13" s="124"/>
      <c r="U13" s="122"/>
      <c r="V13" s="122"/>
      <c r="W13" s="293"/>
      <c r="X13" s="121"/>
      <c r="Y13" s="121"/>
      <c r="Z13" s="122"/>
      <c r="AA13" s="134"/>
      <c r="AB13" s="122"/>
      <c r="AC13" s="122"/>
      <c r="AD13" s="293"/>
      <c r="AE13" s="137"/>
      <c r="AF13" s="121"/>
      <c r="AG13" s="122"/>
      <c r="AH13" s="124"/>
      <c r="AI13" s="115"/>
      <c r="AJ13" s="110"/>
      <c r="AK13" s="293"/>
      <c r="AL13" s="121"/>
      <c r="AM13" s="121"/>
      <c r="AN13" s="128"/>
      <c r="AO13" s="132"/>
    </row>
    <row r="14" spans="1:41" s="120" customFormat="1" ht="18.75" customHeight="1">
      <c r="A14" s="293"/>
      <c r="B14" s="121" t="s">
        <v>113</v>
      </c>
      <c r="F14" s="122"/>
      <c r="G14" s="122"/>
      <c r="H14" s="125"/>
      <c r="I14" s="293"/>
      <c r="N14" s="122"/>
      <c r="O14" s="122"/>
      <c r="P14" s="293"/>
      <c r="Q14" s="121" t="s">
        <v>113</v>
      </c>
      <c r="R14" s="139"/>
      <c r="S14" s="140"/>
      <c r="T14" s="124"/>
      <c r="U14" s="122"/>
      <c r="V14" s="122"/>
      <c r="W14" s="293"/>
      <c r="X14" s="121"/>
      <c r="Y14" s="121"/>
      <c r="Z14" s="122"/>
      <c r="AA14" s="134"/>
      <c r="AB14" s="122"/>
      <c r="AC14" s="122"/>
      <c r="AD14" s="293"/>
      <c r="AE14" s="127"/>
      <c r="AF14" s="127"/>
      <c r="AG14" s="122"/>
      <c r="AH14" s="124"/>
      <c r="AI14" s="115"/>
      <c r="AJ14" s="110" t="e">
        <f>#REF!*AI14</f>
        <v>#REF!</v>
      </c>
      <c r="AK14" s="293"/>
      <c r="AL14" s="121"/>
      <c r="AM14" s="121"/>
      <c r="AN14" s="128"/>
      <c r="AO14" s="132"/>
    </row>
    <row r="15" spans="1:41" s="120" customFormat="1" ht="18.75" customHeight="1">
      <c r="A15" s="293"/>
      <c r="B15" s="138"/>
      <c r="C15" s="141"/>
      <c r="D15" s="122"/>
      <c r="E15" s="142"/>
      <c r="F15" s="122"/>
      <c r="G15" s="122"/>
      <c r="H15" s="125"/>
      <c r="I15" s="293"/>
      <c r="J15" s="139"/>
      <c r="K15" s="141"/>
      <c r="L15" s="122"/>
      <c r="M15" s="142"/>
      <c r="N15" s="122"/>
      <c r="O15" s="122"/>
      <c r="P15" s="293"/>
      <c r="Q15" s="138"/>
      <c r="R15" s="139"/>
      <c r="S15" s="140"/>
      <c r="T15" s="124"/>
      <c r="U15" s="122"/>
      <c r="V15" s="122"/>
      <c r="W15" s="293"/>
      <c r="X15" s="121"/>
      <c r="Y15" s="121"/>
      <c r="Z15" s="122"/>
      <c r="AA15" s="134"/>
      <c r="AB15" s="122"/>
      <c r="AC15" s="122"/>
      <c r="AD15" s="293"/>
      <c r="AE15" s="127"/>
      <c r="AF15" s="127"/>
      <c r="AG15" s="122"/>
      <c r="AH15" s="124"/>
      <c r="AI15" s="115"/>
      <c r="AJ15" s="110" t="e">
        <f>#REF!*AI15</f>
        <v>#REF!</v>
      </c>
      <c r="AK15" s="293"/>
      <c r="AL15" s="121"/>
      <c r="AM15" s="121"/>
      <c r="AN15" s="128"/>
      <c r="AO15" s="143"/>
    </row>
    <row r="16" spans="1:41" s="120" customFormat="1" ht="18.75" customHeight="1" thickBot="1">
      <c r="A16" s="293"/>
      <c r="C16" s="121"/>
      <c r="D16" s="122"/>
      <c r="E16" s="124"/>
      <c r="F16" s="122"/>
      <c r="G16" s="122"/>
      <c r="H16" s="125"/>
      <c r="I16" s="293"/>
      <c r="J16" s="121"/>
      <c r="K16" s="121"/>
      <c r="L16" s="122"/>
      <c r="M16" s="124"/>
      <c r="N16" s="122"/>
      <c r="O16" s="122"/>
      <c r="P16" s="293"/>
      <c r="R16" s="121"/>
      <c r="S16" s="122"/>
      <c r="T16" s="122"/>
      <c r="U16" s="122"/>
      <c r="V16" s="122"/>
      <c r="W16" s="293"/>
      <c r="X16" s="121"/>
      <c r="Y16" s="121"/>
      <c r="Z16" s="122"/>
      <c r="AA16" s="134"/>
      <c r="AB16" s="122"/>
      <c r="AC16" s="122"/>
      <c r="AD16" s="308"/>
      <c r="AE16" s="144"/>
      <c r="AF16" s="144"/>
      <c r="AG16" s="145"/>
      <c r="AH16" s="146"/>
      <c r="AI16" s="115"/>
      <c r="AJ16" s="110"/>
      <c r="AK16" s="293"/>
      <c r="AL16" s="121"/>
      <c r="AM16" s="121"/>
      <c r="AN16" s="128"/>
      <c r="AO16" s="147"/>
    </row>
    <row r="17" spans="1:41" s="120" customFormat="1" ht="18.75" customHeight="1">
      <c r="A17" s="299" t="s">
        <v>114</v>
      </c>
      <c r="B17" s="148" t="s">
        <v>115</v>
      </c>
      <c r="C17" s="302">
        <v>1.3</v>
      </c>
      <c r="D17" s="302"/>
      <c r="E17" s="302"/>
      <c r="F17" s="149"/>
      <c r="G17" s="149"/>
      <c r="H17" s="150"/>
      <c r="I17" s="303" t="s">
        <v>114</v>
      </c>
      <c r="J17" s="148" t="s">
        <v>115</v>
      </c>
      <c r="K17" s="302">
        <v>1.1000000000000001</v>
      </c>
      <c r="L17" s="302"/>
      <c r="M17" s="302"/>
      <c r="N17" s="149"/>
      <c r="O17" s="149"/>
      <c r="P17" s="303" t="s">
        <v>114</v>
      </c>
      <c r="Q17" s="148" t="s">
        <v>115</v>
      </c>
      <c r="R17" s="302">
        <v>1.8</v>
      </c>
      <c r="S17" s="302"/>
      <c r="T17" s="302"/>
      <c r="U17" s="149"/>
      <c r="V17" s="149"/>
      <c r="W17" s="303" t="s">
        <v>114</v>
      </c>
      <c r="X17" s="148" t="s">
        <v>115</v>
      </c>
      <c r="Y17" s="302">
        <v>1.1000000000000001</v>
      </c>
      <c r="Z17" s="302"/>
      <c r="AA17" s="302"/>
      <c r="AB17" s="149"/>
      <c r="AC17" s="149"/>
      <c r="AD17" s="303" t="s">
        <v>114</v>
      </c>
      <c r="AE17" s="148" t="s">
        <v>115</v>
      </c>
      <c r="AF17" s="302">
        <v>1.7</v>
      </c>
      <c r="AG17" s="302"/>
      <c r="AH17" s="307"/>
      <c r="AI17" s="151"/>
      <c r="AJ17" s="152"/>
      <c r="AK17" s="153"/>
      <c r="AL17" s="154"/>
      <c r="AM17" s="154"/>
      <c r="AN17" s="155"/>
      <c r="AO17" s="156"/>
    </row>
    <row r="18" spans="1:41" s="120" customFormat="1" ht="18.75" customHeight="1">
      <c r="A18" s="300"/>
      <c r="B18" s="157" t="s">
        <v>116</v>
      </c>
      <c r="C18" s="298">
        <v>0.5</v>
      </c>
      <c r="D18" s="298"/>
      <c r="E18" s="298"/>
      <c r="F18" s="154"/>
      <c r="G18" s="154"/>
      <c r="H18" s="125"/>
      <c r="I18" s="304"/>
      <c r="J18" s="157" t="s">
        <v>116</v>
      </c>
      <c r="K18" s="298">
        <v>0.9</v>
      </c>
      <c r="L18" s="298"/>
      <c r="M18" s="298"/>
      <c r="N18" s="154"/>
      <c r="O18" s="154"/>
      <c r="P18" s="304"/>
      <c r="Q18" s="157" t="s">
        <v>116</v>
      </c>
      <c r="R18" s="298">
        <v>0.4</v>
      </c>
      <c r="S18" s="298"/>
      <c r="T18" s="298"/>
      <c r="U18" s="154"/>
      <c r="V18" s="154"/>
      <c r="W18" s="304"/>
      <c r="X18" s="157" t="s">
        <v>116</v>
      </c>
      <c r="Y18" s="298">
        <v>1.1000000000000001</v>
      </c>
      <c r="Z18" s="298"/>
      <c r="AA18" s="298"/>
      <c r="AB18" s="154"/>
      <c r="AC18" s="154"/>
      <c r="AD18" s="304"/>
      <c r="AE18" s="157" t="s">
        <v>116</v>
      </c>
      <c r="AF18" s="298">
        <v>0.7</v>
      </c>
      <c r="AG18" s="298"/>
      <c r="AH18" s="306"/>
      <c r="AI18" s="151"/>
      <c r="AJ18" s="152"/>
      <c r="AK18" s="153"/>
      <c r="AL18" s="154"/>
      <c r="AM18" s="154"/>
      <c r="AN18" s="155"/>
      <c r="AO18" s="156"/>
    </row>
    <row r="19" spans="1:41" s="120" customFormat="1" ht="18.75" customHeight="1">
      <c r="A19" s="300"/>
      <c r="B19" s="158" t="s">
        <v>117</v>
      </c>
      <c r="C19" s="298"/>
      <c r="D19" s="298"/>
      <c r="E19" s="298"/>
      <c r="F19" s="154"/>
      <c r="G19" s="154"/>
      <c r="H19" s="125"/>
      <c r="I19" s="304"/>
      <c r="J19" s="158" t="s">
        <v>117</v>
      </c>
      <c r="K19" s="298">
        <v>0.1</v>
      </c>
      <c r="L19" s="298"/>
      <c r="M19" s="298"/>
      <c r="N19" s="154"/>
      <c r="O19" s="154"/>
      <c r="P19" s="304"/>
      <c r="Q19" s="158" t="s">
        <v>117</v>
      </c>
      <c r="R19" s="298">
        <v>0.2</v>
      </c>
      <c r="S19" s="298"/>
      <c r="T19" s="298"/>
      <c r="U19" s="154"/>
      <c r="V19" s="154"/>
      <c r="W19" s="304"/>
      <c r="X19" s="158" t="s">
        <v>117</v>
      </c>
      <c r="Y19" s="298"/>
      <c r="Z19" s="298"/>
      <c r="AA19" s="298"/>
      <c r="AB19" s="154"/>
      <c r="AC19" s="154"/>
      <c r="AD19" s="304"/>
      <c r="AE19" s="158" t="s">
        <v>117</v>
      </c>
      <c r="AF19" s="298">
        <v>0.2</v>
      </c>
      <c r="AG19" s="298"/>
      <c r="AH19" s="306"/>
      <c r="AI19" s="151"/>
      <c r="AJ19" s="152"/>
      <c r="AK19" s="153"/>
      <c r="AL19" s="154"/>
      <c r="AM19" s="154"/>
      <c r="AN19" s="155"/>
      <c r="AO19" s="156"/>
    </row>
    <row r="20" spans="1:41" s="120" customFormat="1" ht="18.75" customHeight="1">
      <c r="A20" s="300"/>
      <c r="B20" s="159" t="s">
        <v>118</v>
      </c>
      <c r="C20" s="298">
        <v>0.2</v>
      </c>
      <c r="D20" s="298"/>
      <c r="E20" s="298"/>
      <c r="F20" s="154"/>
      <c r="G20" s="154"/>
      <c r="H20" s="125"/>
      <c r="I20" s="304"/>
      <c r="J20" s="159" t="s">
        <v>118</v>
      </c>
      <c r="K20" s="298">
        <v>0.3</v>
      </c>
      <c r="L20" s="298"/>
      <c r="M20" s="298"/>
      <c r="N20" s="154"/>
      <c r="O20" s="154"/>
      <c r="P20" s="304"/>
      <c r="Q20" s="159" t="s">
        <v>118</v>
      </c>
      <c r="R20" s="298">
        <v>0.5</v>
      </c>
      <c r="S20" s="298"/>
      <c r="T20" s="298"/>
      <c r="U20" s="154"/>
      <c r="V20" s="154"/>
      <c r="W20" s="304"/>
      <c r="X20" s="159" t="s">
        <v>118</v>
      </c>
      <c r="Y20" s="298">
        <v>0.3</v>
      </c>
      <c r="Z20" s="298"/>
      <c r="AA20" s="298"/>
      <c r="AB20" s="154"/>
      <c r="AC20" s="154"/>
      <c r="AD20" s="304"/>
      <c r="AE20" s="159" t="s">
        <v>118</v>
      </c>
      <c r="AF20" s="298">
        <v>0.3</v>
      </c>
      <c r="AG20" s="298"/>
      <c r="AH20" s="306"/>
      <c r="AI20" s="151"/>
      <c r="AJ20" s="152"/>
      <c r="AK20" s="153"/>
      <c r="AL20" s="154"/>
      <c r="AM20" s="154"/>
      <c r="AN20" s="155"/>
      <c r="AO20" s="156"/>
    </row>
    <row r="21" spans="1:41" s="120" customFormat="1" ht="18.75" customHeight="1">
      <c r="A21" s="300"/>
      <c r="B21" s="157" t="s">
        <v>119</v>
      </c>
      <c r="C21" s="298">
        <v>0.5</v>
      </c>
      <c r="D21" s="298"/>
      <c r="E21" s="298"/>
      <c r="F21" s="154"/>
      <c r="G21" s="154"/>
      <c r="H21" s="125"/>
      <c r="I21" s="304"/>
      <c r="J21" s="157" t="s">
        <v>119</v>
      </c>
      <c r="K21" s="298"/>
      <c r="L21" s="298"/>
      <c r="M21" s="298"/>
      <c r="N21" s="154"/>
      <c r="O21" s="154"/>
      <c r="P21" s="304"/>
      <c r="Q21" s="157" t="s">
        <v>119</v>
      </c>
      <c r="R21" s="298">
        <v>0.5</v>
      </c>
      <c r="S21" s="298"/>
      <c r="T21" s="298"/>
      <c r="U21" s="154"/>
      <c r="V21" s="154"/>
      <c r="W21" s="304"/>
      <c r="X21" s="157" t="s">
        <v>119</v>
      </c>
      <c r="Y21" s="298"/>
      <c r="Z21" s="298"/>
      <c r="AA21" s="298"/>
      <c r="AB21" s="154"/>
      <c r="AC21" s="154"/>
      <c r="AD21" s="304"/>
      <c r="AE21" s="157" t="s">
        <v>119</v>
      </c>
      <c r="AF21" s="298"/>
      <c r="AG21" s="298"/>
      <c r="AH21" s="306"/>
      <c r="AI21" s="151"/>
      <c r="AJ21" s="152"/>
      <c r="AK21" s="153"/>
      <c r="AL21" s="154"/>
      <c r="AM21" s="154"/>
      <c r="AN21" s="155"/>
      <c r="AO21" s="156"/>
    </row>
    <row r="22" spans="1:41" s="120" customFormat="1" ht="18.75" customHeight="1">
      <c r="A22" s="300"/>
      <c r="B22" s="157" t="s">
        <v>120</v>
      </c>
      <c r="C22" s="298"/>
      <c r="D22" s="298"/>
      <c r="E22" s="298"/>
      <c r="F22" s="154"/>
      <c r="G22" s="154"/>
      <c r="H22" s="125"/>
      <c r="I22" s="304"/>
      <c r="J22" s="157" t="s">
        <v>120</v>
      </c>
      <c r="K22" s="298"/>
      <c r="L22" s="298"/>
      <c r="M22" s="298"/>
      <c r="N22" s="154"/>
      <c r="O22" s="154"/>
      <c r="P22" s="304"/>
      <c r="Q22" s="157" t="s">
        <v>120</v>
      </c>
      <c r="R22" s="298"/>
      <c r="S22" s="298"/>
      <c r="T22" s="298"/>
      <c r="U22" s="154"/>
      <c r="V22" s="154"/>
      <c r="W22" s="304"/>
      <c r="X22" s="157" t="s">
        <v>120</v>
      </c>
      <c r="Y22" s="298"/>
      <c r="Z22" s="298"/>
      <c r="AA22" s="298"/>
      <c r="AB22" s="154"/>
      <c r="AC22" s="154"/>
      <c r="AD22" s="304"/>
      <c r="AE22" s="157" t="s">
        <v>120</v>
      </c>
      <c r="AF22" s="298"/>
      <c r="AG22" s="298"/>
      <c r="AH22" s="306"/>
      <c r="AI22" s="151"/>
      <c r="AJ22" s="152"/>
      <c r="AK22" s="153"/>
      <c r="AL22" s="154"/>
      <c r="AM22" s="154"/>
      <c r="AN22" s="155"/>
      <c r="AO22" s="156"/>
    </row>
    <row r="23" spans="1:41" s="120" customFormat="1" ht="18.75" customHeight="1" thickBot="1">
      <c r="A23" s="301"/>
      <c r="B23" s="160" t="s">
        <v>121</v>
      </c>
      <c r="C23" s="309">
        <f>C17*70+C18*75+C19*25+C20*45+C21*60+C22*120</f>
        <v>167.5</v>
      </c>
      <c r="D23" s="309"/>
      <c r="E23" s="309"/>
      <c r="F23" s="161"/>
      <c r="G23" s="161"/>
      <c r="H23" s="162"/>
      <c r="I23" s="305"/>
      <c r="J23" s="160" t="s">
        <v>121</v>
      </c>
      <c r="K23" s="309">
        <f>K17*70+K18*75+K19*25+K20*45+K21*60+K22*120</f>
        <v>160.5</v>
      </c>
      <c r="L23" s="309"/>
      <c r="M23" s="309"/>
      <c r="N23" s="161"/>
      <c r="O23" s="161"/>
      <c r="P23" s="305"/>
      <c r="Q23" s="160" t="s">
        <v>121</v>
      </c>
      <c r="R23" s="309">
        <f>R17*70+R18*75+R19*25+R20*45+R21*60+R22*120</f>
        <v>213.5</v>
      </c>
      <c r="S23" s="309"/>
      <c r="T23" s="309"/>
      <c r="U23" s="161"/>
      <c r="V23" s="161"/>
      <c r="W23" s="305"/>
      <c r="X23" s="160" t="s">
        <v>121</v>
      </c>
      <c r="Y23" s="309">
        <f>Y17*70+Y18*75+Y19*25+Y20*45+Y21*60+Y22*120</f>
        <v>173</v>
      </c>
      <c r="Z23" s="309"/>
      <c r="AA23" s="309"/>
      <c r="AB23" s="161"/>
      <c r="AC23" s="161"/>
      <c r="AD23" s="305"/>
      <c r="AE23" s="160" t="s">
        <v>121</v>
      </c>
      <c r="AF23" s="309">
        <f>AF17*70+AF18*75+AF19*25+AF20*45+AF21*60+AF22*120</f>
        <v>190</v>
      </c>
      <c r="AG23" s="309"/>
      <c r="AH23" s="310"/>
      <c r="AI23" s="151"/>
      <c r="AJ23" s="152"/>
      <c r="AK23" s="153"/>
      <c r="AL23" s="154"/>
      <c r="AM23" s="154"/>
      <c r="AN23" s="155"/>
      <c r="AO23" s="156"/>
    </row>
    <row r="24" spans="1:41" s="120" customFormat="1" ht="18.75" customHeight="1">
      <c r="A24" s="311" t="s">
        <v>122</v>
      </c>
      <c r="B24" s="312"/>
      <c r="C24" s="312"/>
      <c r="D24" s="312"/>
      <c r="E24" s="313"/>
      <c r="F24" s="163"/>
      <c r="G24" s="121"/>
      <c r="H24" s="164"/>
      <c r="I24" s="311" t="s">
        <v>122</v>
      </c>
      <c r="J24" s="312"/>
      <c r="K24" s="312"/>
      <c r="L24" s="312"/>
      <c r="M24" s="313"/>
      <c r="N24" s="163"/>
      <c r="O24" s="165"/>
      <c r="P24" s="312" t="s">
        <v>122</v>
      </c>
      <c r="Q24" s="312"/>
      <c r="R24" s="312"/>
      <c r="S24" s="312"/>
      <c r="T24" s="312"/>
      <c r="U24" s="163"/>
      <c r="V24" s="165"/>
      <c r="W24" s="311" t="s">
        <v>122</v>
      </c>
      <c r="X24" s="312"/>
      <c r="Y24" s="312"/>
      <c r="Z24" s="312"/>
      <c r="AA24" s="312"/>
      <c r="AB24" s="163"/>
      <c r="AC24" s="121"/>
      <c r="AD24" s="314" t="s">
        <v>122</v>
      </c>
      <c r="AE24" s="315"/>
      <c r="AF24" s="315"/>
      <c r="AG24" s="315"/>
      <c r="AH24" s="316"/>
      <c r="AI24" s="116"/>
      <c r="AJ24" s="119"/>
      <c r="AK24" s="282" t="s">
        <v>122</v>
      </c>
      <c r="AL24" s="279"/>
      <c r="AM24" s="279"/>
      <c r="AN24" s="279"/>
      <c r="AO24" s="279"/>
    </row>
    <row r="25" spans="1:41" s="120" customFormat="1" ht="18.75" customHeight="1">
      <c r="A25" s="293" t="s">
        <v>323</v>
      </c>
      <c r="B25" s="133" t="s">
        <v>324</v>
      </c>
      <c r="C25" s="121"/>
      <c r="D25" s="128">
        <v>0.3</v>
      </c>
      <c r="E25" s="129" t="s">
        <v>92</v>
      </c>
      <c r="F25" s="167"/>
      <c r="G25" s="167"/>
      <c r="H25" s="168"/>
      <c r="I25" s="293" t="s">
        <v>325</v>
      </c>
      <c r="J25" s="135" t="s">
        <v>123</v>
      </c>
      <c r="K25" s="135">
        <v>3.5</v>
      </c>
      <c r="L25" s="253">
        <v>0.1</v>
      </c>
      <c r="M25" s="254" t="s">
        <v>92</v>
      </c>
      <c r="N25" s="167"/>
      <c r="O25" s="167"/>
      <c r="P25" s="293" t="s">
        <v>93</v>
      </c>
      <c r="Q25" s="133" t="s">
        <v>94</v>
      </c>
      <c r="R25" s="121"/>
      <c r="S25" s="131">
        <v>1</v>
      </c>
      <c r="T25" s="132" t="s">
        <v>95</v>
      </c>
      <c r="U25" s="167"/>
      <c r="V25" s="167"/>
      <c r="W25" s="293" t="s">
        <v>326</v>
      </c>
      <c r="X25" s="226" t="s">
        <v>207</v>
      </c>
      <c r="Y25" s="203"/>
      <c r="Z25" s="147">
        <v>0.1</v>
      </c>
      <c r="AA25" s="242" t="s">
        <v>92</v>
      </c>
      <c r="AB25" s="167"/>
      <c r="AC25" s="167"/>
      <c r="AD25" s="293" t="s">
        <v>179</v>
      </c>
      <c r="AE25" s="130" t="s">
        <v>139</v>
      </c>
      <c r="AF25" s="171"/>
      <c r="AG25" s="167"/>
      <c r="AH25" s="172"/>
      <c r="AI25" s="115"/>
      <c r="AJ25" s="110">
        <f t="shared" ref="AJ25:AJ34" si="0">AG25*AI25</f>
        <v>0</v>
      </c>
      <c r="AK25" s="292"/>
      <c r="AL25" s="133"/>
      <c r="AM25" s="121"/>
      <c r="AN25" s="131"/>
      <c r="AO25" s="132"/>
    </row>
    <row r="26" spans="1:41" s="120" customFormat="1" ht="18.75" customHeight="1">
      <c r="A26" s="293"/>
      <c r="B26" s="121" t="s">
        <v>96</v>
      </c>
      <c r="C26" s="121"/>
      <c r="D26" s="128">
        <v>0.3</v>
      </c>
      <c r="E26" s="129" t="s">
        <v>92</v>
      </c>
      <c r="F26" s="122"/>
      <c r="G26" s="122"/>
      <c r="H26" s="125"/>
      <c r="I26" s="293"/>
      <c r="J26" s="135" t="s">
        <v>327</v>
      </c>
      <c r="K26" s="135">
        <v>3.5</v>
      </c>
      <c r="L26" s="170">
        <v>0.1</v>
      </c>
      <c r="M26" s="241" t="s">
        <v>92</v>
      </c>
      <c r="N26" s="122"/>
      <c r="O26" s="122"/>
      <c r="P26" s="293"/>
      <c r="Q26" s="120" t="s">
        <v>100</v>
      </c>
      <c r="R26" s="121"/>
      <c r="S26" s="128"/>
      <c r="T26" s="129"/>
      <c r="U26" s="122"/>
      <c r="V26" s="122"/>
      <c r="W26" s="293"/>
      <c r="X26" s="121" t="s">
        <v>230</v>
      </c>
      <c r="Y26" s="121"/>
      <c r="Z26" s="131">
        <v>1</v>
      </c>
      <c r="AA26" s="129" t="s">
        <v>92</v>
      </c>
      <c r="AB26" s="122"/>
      <c r="AC26" s="122"/>
      <c r="AD26" s="293"/>
      <c r="AE26" s="122" t="s">
        <v>140</v>
      </c>
      <c r="AF26" s="122"/>
      <c r="AG26" s="122"/>
      <c r="AH26" s="124"/>
      <c r="AI26" s="115"/>
      <c r="AJ26" s="110">
        <f t="shared" si="0"/>
        <v>0</v>
      </c>
      <c r="AK26" s="293"/>
      <c r="AL26" s="121"/>
      <c r="AM26" s="121"/>
      <c r="AN26" s="128"/>
      <c r="AO26" s="129"/>
    </row>
    <row r="27" spans="1:41" s="120" customFormat="1" ht="18.75" customHeight="1">
      <c r="A27" s="293"/>
      <c r="B27" s="121" t="s">
        <v>303</v>
      </c>
      <c r="C27" s="121"/>
      <c r="D27" s="128">
        <v>1.5</v>
      </c>
      <c r="E27" s="129" t="s">
        <v>92</v>
      </c>
      <c r="F27" s="122"/>
      <c r="G27" s="122"/>
      <c r="H27" s="125"/>
      <c r="I27" s="293"/>
      <c r="J27" s="135" t="s">
        <v>328</v>
      </c>
      <c r="K27" s="135">
        <v>7</v>
      </c>
      <c r="L27" s="170">
        <v>0.2</v>
      </c>
      <c r="M27" s="241" t="s">
        <v>92</v>
      </c>
      <c r="N27" s="122"/>
      <c r="O27" s="122"/>
      <c r="P27" s="293"/>
      <c r="Q27" s="121" t="s">
        <v>104</v>
      </c>
      <c r="R27" s="121"/>
      <c r="S27" s="128">
        <v>0.5</v>
      </c>
      <c r="T27" s="129" t="s">
        <v>92</v>
      </c>
      <c r="U27" s="122"/>
      <c r="V27" s="122"/>
      <c r="W27" s="293"/>
      <c r="X27" s="121" t="s">
        <v>281</v>
      </c>
      <c r="Y27" s="133"/>
      <c r="Z27" s="131">
        <v>0.5</v>
      </c>
      <c r="AA27" s="129" t="s">
        <v>92</v>
      </c>
      <c r="AB27" s="122"/>
      <c r="AC27" s="122"/>
      <c r="AD27" s="293"/>
      <c r="AE27" s="122"/>
      <c r="AF27" s="122"/>
      <c r="AG27" s="122"/>
      <c r="AH27" s="124"/>
      <c r="AI27" s="115"/>
      <c r="AJ27" s="110">
        <f t="shared" si="0"/>
        <v>0</v>
      </c>
      <c r="AK27" s="293"/>
      <c r="AL27" s="121"/>
      <c r="AM27" s="121"/>
      <c r="AN27" s="128"/>
      <c r="AO27" s="129"/>
    </row>
    <row r="28" spans="1:41" s="120" customFormat="1" ht="18.75" customHeight="1">
      <c r="A28" s="293"/>
      <c r="B28" s="121" t="s">
        <v>161</v>
      </c>
      <c r="C28" s="121"/>
      <c r="D28" s="128">
        <v>0.5</v>
      </c>
      <c r="E28" s="129" t="s">
        <v>92</v>
      </c>
      <c r="F28" s="122"/>
      <c r="G28" s="122"/>
      <c r="H28" s="125"/>
      <c r="I28" s="293"/>
      <c r="J28" s="135" t="s">
        <v>329</v>
      </c>
      <c r="K28" s="135">
        <v>3.5</v>
      </c>
      <c r="L28" s="170">
        <v>0.1</v>
      </c>
      <c r="M28" s="241" t="s">
        <v>92</v>
      </c>
      <c r="N28" s="122"/>
      <c r="O28" s="122"/>
      <c r="P28" s="293"/>
      <c r="Q28" s="121" t="s">
        <v>107</v>
      </c>
      <c r="R28" s="121"/>
      <c r="S28" s="128">
        <v>0.5</v>
      </c>
      <c r="T28" s="129" t="s">
        <v>92</v>
      </c>
      <c r="U28" s="122"/>
      <c r="V28" s="122"/>
      <c r="W28" s="293"/>
      <c r="X28" s="121"/>
      <c r="Y28" s="121"/>
      <c r="Z28" s="122"/>
      <c r="AA28" s="124"/>
      <c r="AB28" s="122"/>
      <c r="AC28" s="122"/>
      <c r="AD28" s="293"/>
      <c r="AE28" s="136"/>
      <c r="AF28" s="136"/>
      <c r="AG28" s="122"/>
      <c r="AH28" s="124"/>
      <c r="AI28" s="115"/>
      <c r="AJ28" s="110">
        <f t="shared" si="0"/>
        <v>0</v>
      </c>
      <c r="AK28" s="293"/>
      <c r="AL28" s="121"/>
      <c r="AM28" s="121"/>
      <c r="AN28" s="128"/>
      <c r="AO28" s="129"/>
    </row>
    <row r="29" spans="1:41" s="120" customFormat="1" ht="18.75" customHeight="1">
      <c r="A29" s="293"/>
      <c r="B29" s="121" t="s">
        <v>304</v>
      </c>
      <c r="C29" s="121"/>
      <c r="D29" s="128">
        <v>0.2</v>
      </c>
      <c r="E29" s="129" t="s">
        <v>92</v>
      </c>
      <c r="F29" s="122"/>
      <c r="G29" s="122"/>
      <c r="H29" s="125"/>
      <c r="I29" s="293"/>
      <c r="J29" s="135" t="s">
        <v>330</v>
      </c>
      <c r="K29" s="135">
        <v>3.5</v>
      </c>
      <c r="L29" s="170">
        <v>0.1</v>
      </c>
      <c r="M29" s="241" t="s">
        <v>92</v>
      </c>
      <c r="N29" s="122"/>
      <c r="O29" s="122"/>
      <c r="P29" s="293"/>
      <c r="Q29" s="121" t="s">
        <v>101</v>
      </c>
      <c r="R29" s="121"/>
      <c r="S29" s="128">
        <v>0.3</v>
      </c>
      <c r="T29" s="129" t="s">
        <v>92</v>
      </c>
      <c r="U29" s="122"/>
      <c r="V29" s="122"/>
      <c r="W29" s="293"/>
      <c r="X29" s="136"/>
      <c r="Y29" s="136"/>
      <c r="Z29" s="122"/>
      <c r="AA29" s="124"/>
      <c r="AB29" s="122"/>
      <c r="AC29" s="122"/>
      <c r="AD29" s="293"/>
      <c r="AE29" s="122"/>
      <c r="AF29" s="136"/>
      <c r="AG29" s="122"/>
      <c r="AH29" s="124"/>
      <c r="AI29" s="115"/>
      <c r="AJ29" s="110">
        <f t="shared" si="0"/>
        <v>0</v>
      </c>
      <c r="AK29" s="293"/>
      <c r="AL29" s="121"/>
      <c r="AM29" s="121"/>
      <c r="AN29" s="128"/>
      <c r="AO29" s="129"/>
    </row>
    <row r="30" spans="1:41" s="120" customFormat="1" ht="18.75" customHeight="1">
      <c r="A30" s="293"/>
      <c r="B30" s="121" t="s">
        <v>331</v>
      </c>
      <c r="C30" s="121"/>
      <c r="D30" s="128">
        <v>0.5</v>
      </c>
      <c r="E30" s="129" t="s">
        <v>92</v>
      </c>
      <c r="F30" s="176"/>
      <c r="G30" s="122"/>
      <c r="H30" s="125"/>
      <c r="I30" s="293"/>
      <c r="J30" s="169" t="s">
        <v>128</v>
      </c>
      <c r="K30" s="169">
        <v>40</v>
      </c>
      <c r="L30" s="170">
        <v>0.5</v>
      </c>
      <c r="M30" s="241" t="s">
        <v>92</v>
      </c>
      <c r="N30" s="176"/>
      <c r="O30" s="122"/>
      <c r="P30" s="293"/>
      <c r="Q30" s="133" t="s">
        <v>110</v>
      </c>
      <c r="R30" s="121"/>
      <c r="S30" s="128">
        <v>0.3</v>
      </c>
      <c r="T30" s="129" t="s">
        <v>92</v>
      </c>
      <c r="U30" s="122"/>
      <c r="V30" s="122"/>
      <c r="W30" s="293"/>
      <c r="X30" s="136"/>
      <c r="Y30" s="136"/>
      <c r="Z30" s="122"/>
      <c r="AA30" s="124"/>
      <c r="AB30" s="176"/>
      <c r="AC30" s="122"/>
      <c r="AD30" s="293"/>
      <c r="AE30" s="136"/>
      <c r="AF30" s="136"/>
      <c r="AG30" s="122"/>
      <c r="AH30" s="124"/>
      <c r="AI30" s="177"/>
      <c r="AJ30" s="110">
        <f t="shared" si="0"/>
        <v>0</v>
      </c>
      <c r="AK30" s="293"/>
      <c r="AL30" s="121"/>
      <c r="AM30" s="121"/>
      <c r="AN30" s="128"/>
      <c r="AO30" s="128"/>
    </row>
    <row r="31" spans="1:41" s="120" customFormat="1" ht="18.75" customHeight="1">
      <c r="A31" s="293"/>
      <c r="B31" s="121" t="s">
        <v>305</v>
      </c>
      <c r="C31" s="121"/>
      <c r="D31" s="128">
        <v>0.2</v>
      </c>
      <c r="E31" s="129" t="s">
        <v>92</v>
      </c>
      <c r="F31" s="176"/>
      <c r="G31" s="122"/>
      <c r="H31" s="125"/>
      <c r="I31" s="293"/>
      <c r="J31" s="255" t="s">
        <v>306</v>
      </c>
      <c r="K31" s="255"/>
      <c r="L31" s="170">
        <v>1</v>
      </c>
      <c r="M31" s="241" t="s">
        <v>332</v>
      </c>
      <c r="N31" s="176"/>
      <c r="O31" s="122"/>
      <c r="P31" s="293"/>
      <c r="Q31" s="139"/>
      <c r="R31" s="174"/>
      <c r="S31" s="175"/>
      <c r="T31" s="122"/>
      <c r="U31" s="122"/>
      <c r="V31" s="122"/>
      <c r="W31" s="293"/>
      <c r="X31" s="136"/>
      <c r="Y31" s="232"/>
      <c r="Z31" s="122"/>
      <c r="AA31" s="122"/>
      <c r="AB31" s="176"/>
      <c r="AC31" s="122"/>
      <c r="AD31" s="293"/>
      <c r="AE31" s="214"/>
      <c r="AF31" s="214"/>
      <c r="AG31" s="196"/>
      <c r="AH31" s="197"/>
      <c r="AI31" s="177"/>
      <c r="AJ31" s="110"/>
      <c r="AK31" s="293"/>
      <c r="AL31" s="121"/>
      <c r="AM31" s="121"/>
      <c r="AN31" s="128"/>
      <c r="AO31" s="128"/>
    </row>
    <row r="32" spans="1:41" s="120" customFormat="1" ht="18.75" customHeight="1">
      <c r="A32" s="293"/>
      <c r="B32" s="121"/>
      <c r="C32" s="121"/>
      <c r="D32" s="128"/>
      <c r="E32" s="129"/>
      <c r="F32" s="176"/>
      <c r="G32" s="122"/>
      <c r="H32" s="125"/>
      <c r="I32" s="293"/>
      <c r="J32" s="139"/>
      <c r="K32" s="121"/>
      <c r="L32" s="122"/>
      <c r="M32" s="122"/>
      <c r="N32" s="176"/>
      <c r="O32" s="122"/>
      <c r="P32" s="293"/>
      <c r="Q32" s="139"/>
      <c r="R32" s="174"/>
      <c r="S32" s="175"/>
      <c r="T32" s="122"/>
      <c r="U32" s="122"/>
      <c r="V32" s="122"/>
      <c r="W32" s="293"/>
      <c r="X32" s="136"/>
      <c r="Y32" s="232"/>
      <c r="Z32" s="122"/>
      <c r="AA32" s="122"/>
      <c r="AB32" s="176"/>
      <c r="AC32" s="122"/>
      <c r="AD32" s="293"/>
      <c r="AE32" s="214"/>
      <c r="AF32" s="214"/>
      <c r="AG32" s="196"/>
      <c r="AH32" s="197"/>
      <c r="AI32" s="177"/>
      <c r="AJ32" s="110"/>
      <c r="AK32" s="293"/>
      <c r="AL32" s="121"/>
      <c r="AM32" s="121"/>
      <c r="AN32" s="128"/>
      <c r="AO32" s="128"/>
    </row>
    <row r="33" spans="1:53" s="120" customFormat="1" ht="18.75" customHeight="1">
      <c r="A33" s="293"/>
      <c r="B33" s="121"/>
      <c r="C33" s="121"/>
      <c r="D33" s="128"/>
      <c r="E33" s="129"/>
      <c r="F33" s="176"/>
      <c r="G33" s="122"/>
      <c r="H33" s="125"/>
      <c r="I33" s="293"/>
      <c r="J33" s="139" t="s">
        <v>112</v>
      </c>
      <c r="K33" s="121"/>
      <c r="L33" s="122"/>
      <c r="M33" s="122"/>
      <c r="N33" s="176"/>
      <c r="O33" s="122"/>
      <c r="P33" s="293"/>
      <c r="Q33" s="139"/>
      <c r="R33" s="174"/>
      <c r="S33" s="175"/>
      <c r="T33" s="122"/>
      <c r="U33" s="122"/>
      <c r="V33" s="122"/>
      <c r="W33" s="293"/>
      <c r="X33" s="232"/>
      <c r="Y33" s="232"/>
      <c r="Z33" s="122"/>
      <c r="AA33" s="122"/>
      <c r="AB33" s="176"/>
      <c r="AC33" s="122"/>
      <c r="AD33" s="293"/>
      <c r="AE33" s="214"/>
      <c r="AF33" s="214"/>
      <c r="AG33" s="196"/>
      <c r="AH33" s="197"/>
      <c r="AI33" s="177"/>
      <c r="AJ33" s="110"/>
      <c r="AK33" s="293"/>
      <c r="AL33" s="121"/>
      <c r="AM33" s="121"/>
      <c r="AN33" s="128"/>
      <c r="AO33" s="128"/>
    </row>
    <row r="34" spans="1:53" s="120" customFormat="1" ht="18.75" customHeight="1" thickBot="1">
      <c r="A34" s="293"/>
      <c r="F34" s="122"/>
      <c r="G34" s="122"/>
      <c r="H34" s="125"/>
      <c r="I34" s="293"/>
      <c r="J34" s="121" t="s">
        <v>113</v>
      </c>
      <c r="K34" s="121"/>
      <c r="L34" s="122"/>
      <c r="M34" s="122"/>
      <c r="N34" s="122"/>
      <c r="O34" s="122"/>
      <c r="P34" s="293"/>
      <c r="Q34" s="121"/>
      <c r="R34" s="174"/>
      <c r="S34" s="175"/>
      <c r="T34" s="140"/>
      <c r="U34" s="176"/>
      <c r="V34" s="122"/>
      <c r="W34" s="293"/>
      <c r="X34" s="133"/>
      <c r="Y34" s="133"/>
      <c r="Z34" s="122"/>
      <c r="AA34" s="122"/>
      <c r="AB34" s="176"/>
      <c r="AC34" s="122"/>
      <c r="AD34" s="308"/>
      <c r="AE34" s="178"/>
      <c r="AF34" s="178"/>
      <c r="AG34" s="145"/>
      <c r="AH34" s="146"/>
      <c r="AI34" s="115"/>
      <c r="AJ34" s="110">
        <f t="shared" si="0"/>
        <v>0</v>
      </c>
      <c r="AK34" s="293"/>
      <c r="AL34" s="133"/>
      <c r="AM34" s="133"/>
      <c r="AN34" s="128"/>
      <c r="AO34" s="128"/>
    </row>
    <row r="35" spans="1:53" s="120" customFormat="1" ht="18.75" customHeight="1">
      <c r="A35" s="299" t="s">
        <v>114</v>
      </c>
      <c r="B35" s="148" t="s">
        <v>115</v>
      </c>
      <c r="C35" s="302">
        <v>1.7</v>
      </c>
      <c r="D35" s="302"/>
      <c r="E35" s="302"/>
      <c r="F35" s="149"/>
      <c r="G35" s="149"/>
      <c r="H35" s="150"/>
      <c r="I35" s="303" t="s">
        <v>114</v>
      </c>
      <c r="J35" s="148" t="s">
        <v>115</v>
      </c>
      <c r="K35" s="302">
        <v>1</v>
      </c>
      <c r="L35" s="302"/>
      <c r="M35" s="302"/>
      <c r="N35" s="149"/>
      <c r="O35" s="149"/>
      <c r="P35" s="303" t="s">
        <v>114</v>
      </c>
      <c r="Q35" s="148" t="s">
        <v>115</v>
      </c>
      <c r="R35" s="302">
        <v>1.2</v>
      </c>
      <c r="S35" s="302"/>
      <c r="T35" s="302"/>
      <c r="U35" s="149"/>
      <c r="V35" s="149"/>
      <c r="W35" s="303" t="s">
        <v>114</v>
      </c>
      <c r="X35" s="148" t="s">
        <v>115</v>
      </c>
      <c r="Y35" s="302">
        <v>0.2</v>
      </c>
      <c r="Z35" s="302"/>
      <c r="AA35" s="302"/>
      <c r="AB35" s="149"/>
      <c r="AC35" s="149"/>
      <c r="AD35" s="303" t="s">
        <v>114</v>
      </c>
      <c r="AE35" s="148" t="s">
        <v>115</v>
      </c>
      <c r="AF35" s="302"/>
      <c r="AG35" s="302"/>
      <c r="AH35" s="307"/>
      <c r="AI35" s="179"/>
      <c r="AJ35" s="154"/>
      <c r="AK35" s="180"/>
      <c r="AL35" s="180"/>
      <c r="AM35" s="180"/>
      <c r="AN35" s="156"/>
      <c r="AO35" s="156"/>
    </row>
    <row r="36" spans="1:53" s="120" customFormat="1" ht="18.75" customHeight="1">
      <c r="A36" s="300"/>
      <c r="B36" s="157" t="s">
        <v>116</v>
      </c>
      <c r="C36" s="298">
        <v>0.7</v>
      </c>
      <c r="D36" s="298"/>
      <c r="E36" s="298"/>
      <c r="F36" s="154"/>
      <c r="G36" s="154"/>
      <c r="H36" s="125"/>
      <c r="I36" s="304"/>
      <c r="J36" s="157" t="s">
        <v>116</v>
      </c>
      <c r="K36" s="298"/>
      <c r="L36" s="298"/>
      <c r="M36" s="298"/>
      <c r="N36" s="154"/>
      <c r="O36" s="154"/>
      <c r="P36" s="304"/>
      <c r="Q36" s="157" t="s">
        <v>116</v>
      </c>
      <c r="R36" s="298">
        <v>0.5</v>
      </c>
      <c r="S36" s="298"/>
      <c r="T36" s="298"/>
      <c r="U36" s="154"/>
      <c r="V36" s="154"/>
      <c r="W36" s="304"/>
      <c r="X36" s="157" t="s">
        <v>116</v>
      </c>
      <c r="Y36" s="298">
        <v>0.5</v>
      </c>
      <c r="Z36" s="298"/>
      <c r="AA36" s="298"/>
      <c r="AB36" s="154"/>
      <c r="AC36" s="154"/>
      <c r="AD36" s="304"/>
      <c r="AE36" s="157" t="s">
        <v>116</v>
      </c>
      <c r="AF36" s="298"/>
      <c r="AG36" s="298"/>
      <c r="AH36" s="306"/>
      <c r="AI36" s="179"/>
      <c r="AJ36" s="154"/>
      <c r="AK36" s="180"/>
      <c r="AL36" s="180"/>
      <c r="AM36" s="180"/>
      <c r="AN36" s="156"/>
      <c r="AO36" s="156"/>
    </row>
    <row r="37" spans="1:53" s="120" customFormat="1" ht="18.75" customHeight="1">
      <c r="A37" s="300"/>
      <c r="B37" s="158" t="s">
        <v>117</v>
      </c>
      <c r="C37" s="298">
        <v>0.2</v>
      </c>
      <c r="D37" s="298"/>
      <c r="E37" s="298"/>
      <c r="F37" s="154"/>
      <c r="G37" s="154"/>
      <c r="H37" s="125"/>
      <c r="I37" s="304"/>
      <c r="J37" s="158" t="s">
        <v>117</v>
      </c>
      <c r="K37" s="298"/>
      <c r="L37" s="298"/>
      <c r="M37" s="298"/>
      <c r="N37" s="154"/>
      <c r="O37" s="154"/>
      <c r="P37" s="304"/>
      <c r="Q37" s="158" t="s">
        <v>117</v>
      </c>
      <c r="R37" s="298">
        <v>0.2</v>
      </c>
      <c r="S37" s="298"/>
      <c r="T37" s="298"/>
      <c r="U37" s="154"/>
      <c r="V37" s="154"/>
      <c r="W37" s="304"/>
      <c r="X37" s="158" t="s">
        <v>117</v>
      </c>
      <c r="Y37" s="298"/>
      <c r="Z37" s="298"/>
      <c r="AA37" s="298"/>
      <c r="AB37" s="154"/>
      <c r="AC37" s="154"/>
      <c r="AD37" s="304"/>
      <c r="AE37" s="158" t="s">
        <v>117</v>
      </c>
      <c r="AF37" s="298"/>
      <c r="AG37" s="298"/>
      <c r="AH37" s="306"/>
      <c r="AI37" s="179"/>
      <c r="AJ37" s="154"/>
      <c r="AK37" s="180"/>
      <c r="AL37" s="180"/>
      <c r="AM37" s="180"/>
      <c r="AN37" s="156"/>
      <c r="AO37" s="156"/>
    </row>
    <row r="38" spans="1:53" s="120" customFormat="1" ht="18.75" customHeight="1">
      <c r="A38" s="300"/>
      <c r="B38" s="159" t="s">
        <v>118</v>
      </c>
      <c r="C38" s="298">
        <v>0.5</v>
      </c>
      <c r="D38" s="298"/>
      <c r="E38" s="298"/>
      <c r="F38" s="154"/>
      <c r="G38" s="154"/>
      <c r="H38" s="125"/>
      <c r="I38" s="304"/>
      <c r="J38" s="159" t="s">
        <v>118</v>
      </c>
      <c r="K38" s="298"/>
      <c r="L38" s="298"/>
      <c r="M38" s="298"/>
      <c r="N38" s="154"/>
      <c r="O38" s="154"/>
      <c r="P38" s="304"/>
      <c r="Q38" s="159" t="s">
        <v>118</v>
      </c>
      <c r="R38" s="298">
        <v>0.5</v>
      </c>
      <c r="S38" s="298"/>
      <c r="T38" s="298"/>
      <c r="U38" s="154"/>
      <c r="V38" s="154"/>
      <c r="W38" s="304"/>
      <c r="X38" s="159" t="s">
        <v>118</v>
      </c>
      <c r="Y38" s="298">
        <v>0.3</v>
      </c>
      <c r="Z38" s="298"/>
      <c r="AA38" s="298"/>
      <c r="AB38" s="154"/>
      <c r="AC38" s="154"/>
      <c r="AD38" s="304"/>
      <c r="AE38" s="159" t="s">
        <v>118</v>
      </c>
      <c r="AF38" s="298"/>
      <c r="AG38" s="298"/>
      <c r="AH38" s="306"/>
      <c r="AI38" s="179"/>
      <c r="AJ38" s="154"/>
      <c r="AK38" s="180"/>
      <c r="AL38" s="180"/>
      <c r="AM38" s="180"/>
      <c r="AN38" s="156"/>
      <c r="AO38" s="156"/>
    </row>
    <row r="39" spans="1:53" s="120" customFormat="1" ht="18.75" customHeight="1">
      <c r="A39" s="300"/>
      <c r="B39" s="157" t="s">
        <v>119</v>
      </c>
      <c r="C39" s="298"/>
      <c r="D39" s="298"/>
      <c r="E39" s="298"/>
      <c r="F39" s="154"/>
      <c r="G39" s="154"/>
      <c r="H39" s="125"/>
      <c r="I39" s="304"/>
      <c r="J39" s="157" t="s">
        <v>119</v>
      </c>
      <c r="K39" s="298">
        <v>1</v>
      </c>
      <c r="L39" s="298"/>
      <c r="M39" s="298"/>
      <c r="N39" s="154"/>
      <c r="O39" s="154"/>
      <c r="P39" s="304"/>
      <c r="Q39" s="157" t="s">
        <v>119</v>
      </c>
      <c r="R39" s="298"/>
      <c r="S39" s="298"/>
      <c r="T39" s="298"/>
      <c r="U39" s="154"/>
      <c r="V39" s="154"/>
      <c r="W39" s="304"/>
      <c r="X39" s="157" t="s">
        <v>119</v>
      </c>
      <c r="Y39" s="298"/>
      <c r="Z39" s="298"/>
      <c r="AA39" s="298"/>
      <c r="AB39" s="154"/>
      <c r="AC39" s="154"/>
      <c r="AD39" s="304"/>
      <c r="AE39" s="157" t="s">
        <v>119</v>
      </c>
      <c r="AF39" s="298">
        <v>1</v>
      </c>
      <c r="AG39" s="298"/>
      <c r="AH39" s="306"/>
      <c r="AI39" s="179"/>
      <c r="AJ39" s="154"/>
      <c r="AK39" s="180"/>
      <c r="AL39" s="180"/>
      <c r="AM39" s="180"/>
      <c r="AN39" s="156"/>
      <c r="AO39" s="156"/>
    </row>
    <row r="40" spans="1:53" s="120" customFormat="1" ht="18.75" customHeight="1">
      <c r="A40" s="300"/>
      <c r="B40" s="157" t="s">
        <v>120</v>
      </c>
      <c r="C40" s="298"/>
      <c r="D40" s="298"/>
      <c r="E40" s="298"/>
      <c r="F40" s="154"/>
      <c r="G40" s="154"/>
      <c r="H40" s="125"/>
      <c r="I40" s="304"/>
      <c r="J40" s="157" t="s">
        <v>120</v>
      </c>
      <c r="K40" s="298"/>
      <c r="L40" s="298"/>
      <c r="M40" s="298"/>
      <c r="N40" s="154"/>
      <c r="O40" s="154"/>
      <c r="P40" s="304"/>
      <c r="Q40" s="157" t="s">
        <v>120</v>
      </c>
      <c r="R40" s="298"/>
      <c r="S40" s="298"/>
      <c r="T40" s="298"/>
      <c r="U40" s="154"/>
      <c r="V40" s="154"/>
      <c r="W40" s="304"/>
      <c r="X40" s="157" t="s">
        <v>120</v>
      </c>
      <c r="Y40" s="298"/>
      <c r="Z40" s="298"/>
      <c r="AA40" s="298"/>
      <c r="AB40" s="154"/>
      <c r="AC40" s="154"/>
      <c r="AD40" s="304"/>
      <c r="AE40" s="157" t="s">
        <v>120</v>
      </c>
      <c r="AF40" s="298"/>
      <c r="AG40" s="298"/>
      <c r="AH40" s="306"/>
      <c r="AI40" s="179"/>
      <c r="AJ40" s="154"/>
      <c r="AK40" s="180"/>
      <c r="AL40" s="180"/>
      <c r="AM40" s="180"/>
      <c r="AN40" s="156"/>
      <c r="AO40" s="156"/>
    </row>
    <row r="41" spans="1:53" s="120" customFormat="1" ht="18.75" customHeight="1" thickBot="1">
      <c r="A41" s="301"/>
      <c r="B41" s="160" t="s">
        <v>121</v>
      </c>
      <c r="C41" s="309">
        <f>C35*70+C36*75+C37*25+C38*45+C39*60+C40*120</f>
        <v>199</v>
      </c>
      <c r="D41" s="309"/>
      <c r="E41" s="309"/>
      <c r="F41" s="161"/>
      <c r="G41" s="161"/>
      <c r="H41" s="162"/>
      <c r="I41" s="305"/>
      <c r="J41" s="160" t="s">
        <v>121</v>
      </c>
      <c r="K41" s="309">
        <f>K35*70+K36*75+K37*25+K38*45+K39*60+K40*120</f>
        <v>130</v>
      </c>
      <c r="L41" s="309"/>
      <c r="M41" s="309"/>
      <c r="N41" s="161"/>
      <c r="O41" s="161"/>
      <c r="P41" s="305"/>
      <c r="Q41" s="160" t="s">
        <v>121</v>
      </c>
      <c r="R41" s="309">
        <f>R35*70+R36*75+R37*25+R38*45+R39*60+R40*120</f>
        <v>149</v>
      </c>
      <c r="S41" s="309"/>
      <c r="T41" s="309"/>
      <c r="U41" s="161"/>
      <c r="V41" s="161"/>
      <c r="W41" s="305"/>
      <c r="X41" s="160" t="s">
        <v>121</v>
      </c>
      <c r="Y41" s="309">
        <f>Y35*70+Y36*75+Y37*25+Y38*45+Y39*60+Y40*120</f>
        <v>65</v>
      </c>
      <c r="Z41" s="309"/>
      <c r="AA41" s="309"/>
      <c r="AB41" s="161"/>
      <c r="AC41" s="161"/>
      <c r="AD41" s="305"/>
      <c r="AE41" s="160" t="s">
        <v>121</v>
      </c>
      <c r="AF41" s="309">
        <f>AF35*70+AF36*75+AF37*25+AF38*45+AF39*60+AF40*120</f>
        <v>60</v>
      </c>
      <c r="AG41" s="309"/>
      <c r="AH41" s="310"/>
      <c r="AI41" s="179"/>
      <c r="AJ41" s="154"/>
      <c r="AK41" s="180"/>
      <c r="AL41" s="180"/>
      <c r="AM41" s="180"/>
      <c r="AN41" s="156"/>
      <c r="AO41" s="156"/>
    </row>
    <row r="42" spans="1:53" s="120" customFormat="1" ht="43.5" customHeight="1">
      <c r="A42" s="322" t="s">
        <v>130</v>
      </c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181"/>
      <c r="AJ42" s="182"/>
      <c r="AK42" s="183"/>
      <c r="AL42" s="184"/>
      <c r="AM42" s="184"/>
      <c r="AN42" s="185"/>
      <c r="AO42" s="154"/>
      <c r="AP42" s="154"/>
      <c r="AQ42" s="156"/>
      <c r="AR42" s="156"/>
      <c r="AS42" s="184"/>
      <c r="AT42" s="184"/>
      <c r="AU42" s="184"/>
      <c r="AV42" s="184"/>
      <c r="AW42" s="184"/>
      <c r="AX42" s="184"/>
      <c r="AY42" s="184"/>
      <c r="AZ42" s="184"/>
      <c r="BA42" s="184"/>
    </row>
    <row r="43" spans="1:53" s="120" customFormat="1" ht="22.5" customHeight="1">
      <c r="A43" s="320" t="s">
        <v>131</v>
      </c>
      <c r="B43" s="320"/>
      <c r="C43" s="320"/>
      <c r="D43" s="320"/>
      <c r="E43" s="320"/>
      <c r="F43" s="320"/>
      <c r="G43" s="321"/>
      <c r="H43" s="321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186"/>
      <c r="AJ43" s="184"/>
      <c r="AK43" s="187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</row>
    <row r="44" spans="1:53">
      <c r="A44" s="238" t="s">
        <v>188</v>
      </c>
    </row>
  </sheetData>
  <mergeCells count="120">
    <mergeCell ref="A43:AH43"/>
    <mergeCell ref="C41:E41"/>
    <mergeCell ref="K41:M41"/>
    <mergeCell ref="R41:T41"/>
    <mergeCell ref="Y41:AA41"/>
    <mergeCell ref="AF41:AH41"/>
    <mergeCell ref="A42:AH42"/>
    <mergeCell ref="R39:T39"/>
    <mergeCell ref="Y39:AA39"/>
    <mergeCell ref="AF39:AH39"/>
    <mergeCell ref="C40:E40"/>
    <mergeCell ref="K40:M40"/>
    <mergeCell ref="R40:T40"/>
    <mergeCell ref="Y40:AA40"/>
    <mergeCell ref="AF40:AH40"/>
    <mergeCell ref="A35:A41"/>
    <mergeCell ref="C39:E39"/>
    <mergeCell ref="K39:M39"/>
    <mergeCell ref="Y37:AA37"/>
    <mergeCell ref="AF37:AH37"/>
    <mergeCell ref="C38:E38"/>
    <mergeCell ref="K38:M38"/>
    <mergeCell ref="R38:T38"/>
    <mergeCell ref="Y38:AA38"/>
    <mergeCell ref="AF38:AH38"/>
    <mergeCell ref="W35:W41"/>
    <mergeCell ref="Y35:AA35"/>
    <mergeCell ref="AD35:AD41"/>
    <mergeCell ref="AF35:AH35"/>
    <mergeCell ref="C36:E36"/>
    <mergeCell ref="K36:M36"/>
    <mergeCell ref="R36:T36"/>
    <mergeCell ref="Y36:AA36"/>
    <mergeCell ref="AF36:AH36"/>
    <mergeCell ref="C37:E37"/>
    <mergeCell ref="C35:E35"/>
    <mergeCell ref="I35:I41"/>
    <mergeCell ref="K35:M35"/>
    <mergeCell ref="P35:P41"/>
    <mergeCell ref="R35:T35"/>
    <mergeCell ref="K37:M37"/>
    <mergeCell ref="R37:T37"/>
    <mergeCell ref="AK24:AO24"/>
    <mergeCell ref="A25:A34"/>
    <mergeCell ref="I25:I34"/>
    <mergeCell ref="P25:P34"/>
    <mergeCell ref="W25:W34"/>
    <mergeCell ref="AD25:AD34"/>
    <mergeCell ref="AK25:AK34"/>
    <mergeCell ref="C23:E23"/>
    <mergeCell ref="K23:M23"/>
    <mergeCell ref="R23:T23"/>
    <mergeCell ref="Y23:AA23"/>
    <mergeCell ref="AF23:AH23"/>
    <mergeCell ref="A24:E24"/>
    <mergeCell ref="I24:M24"/>
    <mergeCell ref="P24:T24"/>
    <mergeCell ref="W24:AA24"/>
    <mergeCell ref="AD24:AH24"/>
    <mergeCell ref="Y21:AA21"/>
    <mergeCell ref="AF21:AH21"/>
    <mergeCell ref="C22:E22"/>
    <mergeCell ref="K22:M22"/>
    <mergeCell ref="R22:T22"/>
    <mergeCell ref="Y22:AA22"/>
    <mergeCell ref="AF22:AH22"/>
    <mergeCell ref="Y19:AA19"/>
    <mergeCell ref="AF19:AH19"/>
    <mergeCell ref="C20:E20"/>
    <mergeCell ref="K20:M20"/>
    <mergeCell ref="R20:T20"/>
    <mergeCell ref="Y20:AA20"/>
    <mergeCell ref="AF20:AH20"/>
    <mergeCell ref="W17:W23"/>
    <mergeCell ref="Y17:AA17"/>
    <mergeCell ref="AD17:AD23"/>
    <mergeCell ref="AF17:AH17"/>
    <mergeCell ref="C18:E18"/>
    <mergeCell ref="K18:M18"/>
    <mergeCell ref="R18:T18"/>
    <mergeCell ref="Y18:AA18"/>
    <mergeCell ref="AF18:AH18"/>
    <mergeCell ref="C19:E19"/>
    <mergeCell ref="A17:A23"/>
    <mergeCell ref="C17:E17"/>
    <mergeCell ref="I17:I23"/>
    <mergeCell ref="K17:M17"/>
    <mergeCell ref="P17:P23"/>
    <mergeCell ref="R17:T17"/>
    <mergeCell ref="K19:M19"/>
    <mergeCell ref="R19:T19"/>
    <mergeCell ref="C21:E21"/>
    <mergeCell ref="K21:M21"/>
    <mergeCell ref="R21:T21"/>
    <mergeCell ref="A5:A16"/>
    <mergeCell ref="I5:I16"/>
    <mergeCell ref="P5:P16"/>
    <mergeCell ref="W5:W16"/>
    <mergeCell ref="AD5:AD16"/>
    <mergeCell ref="AK5:AK16"/>
    <mergeCell ref="AD2:AD3"/>
    <mergeCell ref="AE2:AH2"/>
    <mergeCell ref="AK2:AK3"/>
    <mergeCell ref="AL2:AO2"/>
    <mergeCell ref="A4:E4"/>
    <mergeCell ref="I4:M4"/>
    <mergeCell ref="P4:T4"/>
    <mergeCell ref="W4:AA4"/>
    <mergeCell ref="AD4:AH4"/>
    <mergeCell ref="AK4:AO4"/>
    <mergeCell ref="A1:AD1"/>
    <mergeCell ref="AF1:AH1"/>
    <mergeCell ref="A2:A3"/>
    <mergeCell ref="B2:E2"/>
    <mergeCell ref="I2:I3"/>
    <mergeCell ref="J2:M2"/>
    <mergeCell ref="P2:P3"/>
    <mergeCell ref="Q2:T2"/>
    <mergeCell ref="W2:W3"/>
    <mergeCell ref="X2:AA2"/>
  </mergeCells>
  <phoneticPr fontId="5" type="noConversion"/>
  <pageMargins left="0.39370078740157483" right="0" top="0" bottom="0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1.2月</vt:lpstr>
      <vt:lpstr>19</vt:lpstr>
      <vt:lpstr>20</vt:lpstr>
      <vt:lpstr>21</vt:lpstr>
      <vt:lpstr>1</vt:lpstr>
      <vt:lpstr>2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2020-12-28T01:40:19Z</cp:lastPrinted>
  <dcterms:created xsi:type="dcterms:W3CDTF">2020-12-17T02:53:23Z</dcterms:created>
  <dcterms:modified xsi:type="dcterms:W3CDTF">2020-12-28T02:45:09Z</dcterms:modified>
</cp:coreProperties>
</file>